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830" yWindow="-165" windowWidth="10800" windowHeight="10215" activeTab="3"/>
  </bookViews>
  <sheets>
    <sheet name="Perbandingan Provinsi" sheetId="1" r:id="rId1"/>
    <sheet name="Perbandingan Kabupaten" sheetId="2" r:id="rId2"/>
    <sheet name="Perbandingan Kota" sheetId="3" r:id="rId3"/>
    <sheet name="Rekap Total" sheetId="4" r:id="rId4"/>
  </sheets>
  <definedNames>
    <definedName name="_xlnm.Print_Area" localSheetId="1">'Perbandingan Kabupaten'!$A$2:$AH$436</definedName>
    <definedName name="_xlnm.Print_Area" localSheetId="2">'Perbandingan Kota'!$A$2:$AG$130</definedName>
    <definedName name="_xlnm.Print_Area" localSheetId="0">'Perbandingan Provinsi'!$A$3:$AD$71</definedName>
    <definedName name="_xlnm.Print_Area" localSheetId="3">'Rekap Total'!$A$1:$P$25</definedName>
    <definedName name="_xlnm.Print_Titles" localSheetId="1">'Perbandingan Kabupaten'!$5:$5</definedName>
    <definedName name="_xlnm.Print_Titles" localSheetId="2">'Perbandingan Kota'!$4:$4</definedName>
  </definedNames>
  <calcPr calcId="124519"/>
</workbook>
</file>

<file path=xl/calcChain.xml><?xml version="1.0" encoding="utf-8"?>
<calcChain xmlns="http://schemas.openxmlformats.org/spreadsheetml/2006/main">
  <c r="S23" i="4"/>
  <c r="R23"/>
  <c r="AG104" i="3"/>
  <c r="AG103"/>
  <c r="AG102"/>
  <c r="AG101"/>
  <c r="AD47" i="1"/>
  <c r="AD46"/>
  <c r="AD45"/>
  <c r="AD44"/>
  <c r="AH405" i="2" l="1"/>
  <c r="AH406"/>
  <c r="AH408"/>
  <c r="AH407"/>
  <c r="AA103" i="3"/>
  <c r="AA102"/>
  <c r="AA101"/>
  <c r="AA100"/>
  <c r="AB396" i="2" l="1"/>
  <c r="AB395"/>
  <c r="AB394"/>
  <c r="AB393"/>
  <c r="Y47" i="1" l="1"/>
  <c r="Y46"/>
  <c r="Y45"/>
  <c r="Y44"/>
  <c r="V386" i="2" l="1"/>
  <c r="V385"/>
  <c r="V384"/>
  <c r="V383"/>
  <c r="U102" i="3"/>
  <c r="U101"/>
  <c r="U100"/>
  <c r="U99"/>
  <c r="T47" i="1"/>
  <c r="T46"/>
  <c r="T45"/>
  <c r="T44"/>
  <c r="O99" i="3"/>
  <c r="O98"/>
  <c r="I97"/>
  <c r="O100"/>
  <c r="O101"/>
  <c r="D359" i="2"/>
  <c r="I95" i="3"/>
  <c r="D357" i="2"/>
  <c r="I359"/>
  <c r="O378"/>
  <c r="O376"/>
  <c r="O377"/>
  <c r="O375"/>
  <c r="I98" i="3"/>
  <c r="I96"/>
  <c r="D96"/>
  <c r="D97"/>
  <c r="D98"/>
  <c r="D95"/>
  <c r="I360" i="2"/>
  <c r="I358"/>
  <c r="I357"/>
  <c r="D358"/>
  <c r="D356"/>
  <c r="E45" i="1"/>
  <c r="J44"/>
  <c r="E47"/>
  <c r="E46"/>
  <c r="O47"/>
  <c r="O46"/>
  <c r="O45"/>
  <c r="O44"/>
  <c r="J47"/>
  <c r="J46"/>
  <c r="J45"/>
  <c r="E44"/>
</calcChain>
</file>

<file path=xl/sharedStrings.xml><?xml version="1.0" encoding="utf-8"?>
<sst xmlns="http://schemas.openxmlformats.org/spreadsheetml/2006/main" count="8226" uniqueCount="772">
  <si>
    <t>Skor</t>
  </si>
  <si>
    <t>Prestasi</t>
  </si>
  <si>
    <t>PROVINSI JAWA TIMUR</t>
  </si>
  <si>
    <t>T</t>
  </si>
  <si>
    <t>PROVINSI SULAWESI UTARA</t>
  </si>
  <si>
    <t>PROVINSI JAWA TENGAH</t>
  </si>
  <si>
    <t>PROVINSI SULAWESI SELATAN</t>
  </si>
  <si>
    <t>PROVINSI SUMATERA SELATAN</t>
  </si>
  <si>
    <t>PROVINSI LAMPUNG</t>
  </si>
  <si>
    <t>PROVINSI NUSA TENGGARA BARAT</t>
  </si>
  <si>
    <t>PROVINSI RIAU</t>
  </si>
  <si>
    <t>PROVINSI KALIMANTAN BARAT</t>
  </si>
  <si>
    <t>PROVINSI JAWA BARAT</t>
  </si>
  <si>
    <t>PROVINSI SUMATERA BARAT</t>
  </si>
  <si>
    <t>PROVINSI DIY</t>
  </si>
  <si>
    <t>PROVINSI SUMATERA UTARA</t>
  </si>
  <si>
    <t>PROVINSI KALIMANTAN SELATAN</t>
  </si>
  <si>
    <t>PROVINSI KALIMANTAN TENGAH</t>
  </si>
  <si>
    <t>PROVINSI KEPULAUAN BANGKA BELITUNG</t>
  </si>
  <si>
    <t>PROVINSI KEPULAUAN RIAU</t>
  </si>
  <si>
    <t>PROVINSI SULAWESI BARAT</t>
  </si>
  <si>
    <t>PROVINSI BANTEN</t>
  </si>
  <si>
    <t>PROVINSI BALI</t>
  </si>
  <si>
    <t>PROVINSI GORONTALO</t>
  </si>
  <si>
    <t>PROVINSI SULAWESI TENGGARA</t>
  </si>
  <si>
    <t>PROVINSI BANGKA BELITUNG</t>
  </si>
  <si>
    <t>PROVINSI MALUKU UTARA</t>
  </si>
  <si>
    <t>PROVINSI MALUKU</t>
  </si>
  <si>
    <t>S</t>
  </si>
  <si>
    <t>PROVINSI NUSA TENGGARA TIMUR</t>
  </si>
  <si>
    <t>PROVINSI BENGKULU</t>
  </si>
  <si>
    <t>PROVINSI NTT</t>
  </si>
  <si>
    <t>PROVINSI KALIMANTAN TIMUR</t>
  </si>
  <si>
    <t>PROVINSI JAMBI</t>
  </si>
  <si>
    <t>PROVINSI SULAWESI TENGAH</t>
  </si>
  <si>
    <t>PROVINSI PAPUA BARAT</t>
  </si>
  <si>
    <t>PROVINSI PAPUA</t>
  </si>
  <si>
    <t>HASIL EKPPD TERHADAP LPPD TAHUN 2010</t>
  </si>
  <si>
    <t>No</t>
  </si>
  <si>
    <t>ST</t>
  </si>
  <si>
    <t>R</t>
  </si>
  <si>
    <t>STATUS</t>
  </si>
  <si>
    <t>JUMLAH</t>
  </si>
  <si>
    <t>(%)</t>
  </si>
  <si>
    <t>SANGAT TINGGI (ST)</t>
  </si>
  <si>
    <t>TINGGI (T)</t>
  </si>
  <si>
    <t>SEDANG (S)</t>
  </si>
  <si>
    <t>RENDAH ( R )</t>
  </si>
  <si>
    <t>Catatan :</t>
  </si>
  <si>
    <t>PROVINSI ACEH</t>
  </si>
  <si>
    <t>PROVINSI SUMATRA UTARA</t>
  </si>
  <si>
    <t>HULU SUNGAI SELATAN</t>
  </si>
  <si>
    <t xml:space="preserve">PROVINSI SUMATERA SELATAN </t>
  </si>
  <si>
    <t>PROVINSI  KEPULAUAN RIAU</t>
  </si>
  <si>
    <t>PROVINSI PROVINSI JAWA BARAT</t>
  </si>
  <si>
    <t>SULAWESI TENGGARA</t>
  </si>
  <si>
    <t>PROVINSI  KALIMANTAAN TENGAH</t>
  </si>
  <si>
    <t>PROVINSI SULAWESI  TENGAH</t>
  </si>
  <si>
    <t xml:space="preserve">Provinsi Gorontalo </t>
  </si>
  <si>
    <t>Provinsi Sumatera Utara</t>
  </si>
  <si>
    <t xml:space="preserve">PROVINSI SULAWESI SELATAN </t>
  </si>
  <si>
    <t>PROVINSI  BENGKULU</t>
  </si>
  <si>
    <t>PROVINSI PROVINSI NUSA TENGGARA BARAT</t>
  </si>
  <si>
    <t xml:space="preserve">PROVINSI SULAWESI TENGAH </t>
  </si>
  <si>
    <t xml:space="preserve">PROVINSI NUSA TENGGARA TIMUR </t>
  </si>
  <si>
    <t xml:space="preserve">PROVINSI PAPUA </t>
  </si>
  <si>
    <t>PROVINSI Maluku Utara</t>
  </si>
  <si>
    <t>HASIL EKPPD TERHADAP LPPD TAHUN 2009</t>
  </si>
  <si>
    <t>HASIL EKPPD TERHADAP LPPD TAHUN 2011</t>
  </si>
  <si>
    <t>Nama Provinsi</t>
  </si>
  <si>
    <t>PROVINSI JAWATIMUR</t>
  </si>
  <si>
    <t xml:space="preserve">PROVINSI KALTIM </t>
  </si>
  <si>
    <t>PROVINSI  KALIMANTAN BARAT</t>
  </si>
  <si>
    <t>Provinsi</t>
  </si>
  <si>
    <t xml:space="preserve"> SULAWESI UTARA</t>
  </si>
  <si>
    <t xml:space="preserve"> JAWA TIMUR</t>
  </si>
  <si>
    <t xml:space="preserve"> SULAWESI SELATAN</t>
  </si>
  <si>
    <t xml:space="preserve"> JAWA TENGAH</t>
  </si>
  <si>
    <t xml:space="preserve"> SUMATERA SELATAN</t>
  </si>
  <si>
    <t xml:space="preserve"> JAWA BARAT</t>
  </si>
  <si>
    <t xml:space="preserve"> LAMPUNG</t>
  </si>
  <si>
    <t xml:space="preserve"> DI YOGYAKARTA</t>
  </si>
  <si>
    <t xml:space="preserve"> RIAU</t>
  </si>
  <si>
    <t xml:space="preserve"> NUSA TENGGARA BARAT</t>
  </si>
  <si>
    <t xml:space="preserve"> KALIMANTAN BARAT</t>
  </si>
  <si>
    <t xml:space="preserve"> SUMATERA BARAT</t>
  </si>
  <si>
    <t xml:space="preserve"> KEPULAUAN RIAU</t>
  </si>
  <si>
    <t xml:space="preserve"> KALIMANTAN TIMUR</t>
  </si>
  <si>
    <t xml:space="preserve"> SUMATERA UTARA</t>
  </si>
  <si>
    <t xml:space="preserve"> KALIMANTAN SELATAN</t>
  </si>
  <si>
    <t xml:space="preserve"> BANGKA BELITUNG</t>
  </si>
  <si>
    <t xml:space="preserve"> KALIMANTAN TENGAH</t>
  </si>
  <si>
    <t xml:space="preserve"> KEPULAUAN BANGKA BELITUNG</t>
  </si>
  <si>
    <t xml:space="preserve"> JAMBI</t>
  </si>
  <si>
    <t xml:space="preserve"> DKI JAKARTA</t>
  </si>
  <si>
    <t xml:space="preserve"> SULAWESI BARAT</t>
  </si>
  <si>
    <t xml:space="preserve"> MALUKU</t>
  </si>
  <si>
    <t xml:space="preserve"> BALI</t>
  </si>
  <si>
    <t xml:space="preserve"> BANTEN</t>
  </si>
  <si>
    <t xml:space="preserve"> GORONTALO</t>
  </si>
  <si>
    <t xml:space="preserve"> SULAWESI TENGGARA</t>
  </si>
  <si>
    <t xml:space="preserve"> SULAWESI TENGAH</t>
  </si>
  <si>
    <t xml:space="preserve"> NUSA TENGGARA TIMUR</t>
  </si>
  <si>
    <t xml:space="preserve"> MALUKU UTARA</t>
  </si>
  <si>
    <t xml:space="preserve">  PAPUA BARAT</t>
  </si>
  <si>
    <t xml:space="preserve"> BENGKULU</t>
  </si>
  <si>
    <t xml:space="preserve"> NTT</t>
  </si>
  <si>
    <t xml:space="preserve"> PAPUA</t>
  </si>
  <si>
    <t xml:space="preserve"> NAD</t>
  </si>
  <si>
    <t xml:space="preserve"> ACEH</t>
  </si>
  <si>
    <t xml:space="preserve"> PAPUA BARAT</t>
  </si>
  <si>
    <t xml:space="preserve"> SURAKARTA</t>
  </si>
  <si>
    <t xml:space="preserve"> YOGYAKARTA</t>
  </si>
  <si>
    <t xml:space="preserve"> TANGERANG</t>
  </si>
  <si>
    <t xml:space="preserve"> SEMARANG</t>
  </si>
  <si>
    <t xml:space="preserve"> MAGELANG</t>
  </si>
  <si>
    <t xml:space="preserve"> MADIUN</t>
  </si>
  <si>
    <t xml:space="preserve">  BANJAR</t>
  </si>
  <si>
    <t xml:space="preserve"> DEPOK</t>
  </si>
  <si>
    <t xml:space="preserve"> CIMAHI</t>
  </si>
  <si>
    <t xml:space="preserve"> SAMARINDA</t>
  </si>
  <si>
    <t xml:space="preserve"> MEDAN</t>
  </si>
  <si>
    <t xml:space="preserve"> SAWAHLUNTO</t>
  </si>
  <si>
    <t xml:space="preserve"> BOGOR</t>
  </si>
  <si>
    <t xml:space="preserve"> PROBOLINGGO</t>
  </si>
  <si>
    <t xml:space="preserve"> SUKABUMI</t>
  </si>
  <si>
    <t xml:space="preserve"> MOJOKERTO</t>
  </si>
  <si>
    <t xml:space="preserve"> MAKASSAR</t>
  </si>
  <si>
    <t xml:space="preserve"> TEGAL</t>
  </si>
  <si>
    <t xml:space="preserve"> BLITAR</t>
  </si>
  <si>
    <t xml:space="preserve"> SALATIGA</t>
  </si>
  <si>
    <t xml:space="preserve"> BANDUNG</t>
  </si>
  <si>
    <t xml:space="preserve"> BALIKPAPAN</t>
  </si>
  <si>
    <t xml:space="preserve"> SOLOK</t>
  </si>
  <si>
    <t xml:space="preserve"> PAREPARE</t>
  </si>
  <si>
    <t xml:space="preserve"> MALANG</t>
  </si>
  <si>
    <t xml:space="preserve"> PALOPO</t>
  </si>
  <si>
    <t xml:space="preserve"> DENPASAR</t>
  </si>
  <si>
    <t xml:space="preserve"> PEKALONGAN</t>
  </si>
  <si>
    <t xml:space="preserve"> PASURUAN</t>
  </si>
  <si>
    <t xml:space="preserve"> TANJUNG BALAI</t>
  </si>
  <si>
    <t xml:space="preserve">  BANDUNG</t>
  </si>
  <si>
    <t xml:space="preserve"> TANJUNGPINANG</t>
  </si>
  <si>
    <t xml:space="preserve">  CIREBON</t>
  </si>
  <si>
    <t xml:space="preserve"> KEDIRI</t>
  </si>
  <si>
    <t xml:space="preserve"> LUBUKLINGGAU</t>
  </si>
  <si>
    <t xml:space="preserve"> BONTANG</t>
  </si>
  <si>
    <t xml:space="preserve"> PANGKALPINANG</t>
  </si>
  <si>
    <t xml:space="preserve"> SURABAYA</t>
  </si>
  <si>
    <t xml:space="preserve"> PEKANBARU</t>
  </si>
  <si>
    <t xml:space="preserve"> MANADO</t>
  </si>
  <si>
    <t xml:space="preserve"> BITUNG</t>
  </si>
  <si>
    <t xml:space="preserve"> PADANG PANJANG</t>
  </si>
  <si>
    <t xml:space="preserve"> CIREBON</t>
  </si>
  <si>
    <t xml:space="preserve"> TASIKMALAYA</t>
  </si>
  <si>
    <t xml:space="preserve"> METRO</t>
  </si>
  <si>
    <t xml:space="preserve"> MATARAM</t>
  </si>
  <si>
    <t xml:space="preserve"> BANJAR</t>
  </si>
  <si>
    <t xml:space="preserve"> PALEMBANG</t>
  </si>
  <si>
    <t xml:space="preserve"> BATU</t>
  </si>
  <si>
    <t xml:space="preserve"> PAGARALAM</t>
  </si>
  <si>
    <t xml:space="preserve"> PALANGKARAYA</t>
  </si>
  <si>
    <t xml:space="preserve"> CILEGON</t>
  </si>
  <si>
    <t xml:space="preserve"> BANDA ACEH</t>
  </si>
  <si>
    <t xml:space="preserve"> PAYAKUMBUH</t>
  </si>
  <si>
    <t xml:space="preserve"> PARE - PARE</t>
  </si>
  <si>
    <t xml:space="preserve"> BATAM</t>
  </si>
  <si>
    <t xml:space="preserve"> TARAKAN</t>
  </si>
  <si>
    <t xml:space="preserve"> BANJARMASIN</t>
  </si>
  <si>
    <t xml:space="preserve"> BINJAI</t>
  </si>
  <si>
    <t xml:space="preserve"> BANJARBARU</t>
  </si>
  <si>
    <t xml:space="preserve"> BEKASI</t>
  </si>
  <si>
    <t xml:space="preserve"> BAUBAU</t>
  </si>
  <si>
    <t xml:space="preserve"> PADANG</t>
  </si>
  <si>
    <t xml:space="preserve"> BUKIT</t>
  </si>
  <si>
    <t xml:space="preserve"> PALU</t>
  </si>
  <si>
    <t xml:space="preserve"> TANJUNG PINANG</t>
  </si>
  <si>
    <t xml:space="preserve"> LANGSA</t>
  </si>
  <si>
    <t xml:space="preserve"> PONTIANAK</t>
  </si>
  <si>
    <t xml:space="preserve"> SABANG</t>
  </si>
  <si>
    <t xml:space="preserve"> BANDAR LAMPUNG</t>
  </si>
  <si>
    <t xml:space="preserve"> SERANG</t>
  </si>
  <si>
    <t xml:space="preserve"> JAYAPURA</t>
  </si>
  <si>
    <t xml:space="preserve"> DUMAI</t>
  </si>
  <si>
    <t xml:space="preserve"> TERNATE</t>
  </si>
  <si>
    <t xml:space="preserve"> BIMA</t>
  </si>
  <si>
    <t xml:space="preserve"> SORONG</t>
  </si>
  <si>
    <t xml:space="preserve"> BUKITTINGGI</t>
  </si>
  <si>
    <t xml:space="preserve"> KENDARI</t>
  </si>
  <si>
    <t xml:space="preserve"> TIDORE KEPULAUAN</t>
  </si>
  <si>
    <t xml:space="preserve"> TEBING T</t>
  </si>
  <si>
    <t xml:space="preserve"> PARIAMAN</t>
  </si>
  <si>
    <t xml:space="preserve"> LHOKSEMAWE</t>
  </si>
  <si>
    <t xml:space="preserve"> LHOKSEUMAWE</t>
  </si>
  <si>
    <t xml:space="preserve"> SINGKAWANG</t>
  </si>
  <si>
    <t xml:space="preserve"> PADANGSIDEMPUAN</t>
  </si>
  <si>
    <t xml:space="preserve"> SIBOLGA</t>
  </si>
  <si>
    <t xml:space="preserve"> PRABUMULIH</t>
  </si>
  <si>
    <t xml:space="preserve"> AMBON</t>
  </si>
  <si>
    <t xml:space="preserve"> TEBING TINGGI</t>
  </si>
  <si>
    <t xml:space="preserve">  SIBOLGA</t>
  </si>
  <si>
    <t xml:space="preserve"> TANJUNGBALAI</t>
  </si>
  <si>
    <t xml:space="preserve"> KUPANG</t>
  </si>
  <si>
    <t xml:space="preserve"> PEMATANGSIANTAR</t>
  </si>
  <si>
    <t>PAGAR ALAM</t>
  </si>
  <si>
    <t xml:space="preserve"> TOMOHON</t>
  </si>
  <si>
    <t xml:space="preserve"> PADANGSIDIMPUAN</t>
  </si>
  <si>
    <t xml:space="preserve"> PEMATANG SIANTAR</t>
  </si>
  <si>
    <t xml:space="preserve"> PALANGKA RAYA</t>
  </si>
  <si>
    <t xml:space="preserve"> TUAL</t>
  </si>
  <si>
    <t xml:space="preserve"> SUBUSSALAM</t>
  </si>
  <si>
    <t xml:space="preserve"> MOBAGU</t>
  </si>
  <si>
    <t>Kota</t>
  </si>
  <si>
    <t xml:space="preserve"> JOMBANG</t>
  </si>
  <si>
    <t xml:space="preserve"> SLEMAN</t>
  </si>
  <si>
    <t xml:space="preserve"> TUBAN</t>
  </si>
  <si>
    <t xml:space="preserve"> BOJONEGORO</t>
  </si>
  <si>
    <t xml:space="preserve"> WONOSOBO</t>
  </si>
  <si>
    <t xml:space="preserve"> TULUNGAGUNG</t>
  </si>
  <si>
    <t xml:space="preserve"> SRAGEN</t>
  </si>
  <si>
    <t xml:space="preserve"> BOYOLALI</t>
  </si>
  <si>
    <t xml:space="preserve"> PACITAN</t>
  </si>
  <si>
    <t xml:space="preserve"> KARANGANYAR</t>
  </si>
  <si>
    <t xml:space="preserve"> BOALEMO</t>
  </si>
  <si>
    <t xml:space="preserve"> PURBALINGGA</t>
  </si>
  <si>
    <t xml:space="preserve"> ENREKANG</t>
  </si>
  <si>
    <t xml:space="preserve"> LUWU UTARA</t>
  </si>
  <si>
    <t xml:space="preserve"> BULELENG</t>
  </si>
  <si>
    <t xml:space="preserve"> KULON PROGO</t>
  </si>
  <si>
    <t xml:space="preserve">  SLEMAN</t>
  </si>
  <si>
    <t xml:space="preserve"> SUKOHARJO</t>
  </si>
  <si>
    <t xml:space="preserve"> JEPARA</t>
  </si>
  <si>
    <t xml:space="preserve"> HUMBANG HASUNDUTAN</t>
  </si>
  <si>
    <t xml:space="preserve"> DEMAK</t>
  </si>
  <si>
    <t xml:space="preserve"> MALINAU</t>
  </si>
  <si>
    <t xml:space="preserve"> KUDUS</t>
  </si>
  <si>
    <t xml:space="preserve"> WAJO</t>
  </si>
  <si>
    <t xml:space="preserve"> PAMEKASAN</t>
  </si>
  <si>
    <t xml:space="preserve"> LUMAJANG</t>
  </si>
  <si>
    <t xml:space="preserve"> BANTUL</t>
  </si>
  <si>
    <t xml:space="preserve"> TANAH DATAR</t>
  </si>
  <si>
    <t xml:space="preserve">  KULON PROGO</t>
  </si>
  <si>
    <t xml:space="preserve"> INDRAGIRI HULU</t>
  </si>
  <si>
    <t xml:space="preserve"> PONOROGO</t>
  </si>
  <si>
    <t xml:space="preserve"> SIDOARJO</t>
  </si>
  <si>
    <t xml:space="preserve"> PURWOREJO</t>
  </si>
  <si>
    <t xml:space="preserve"> SUMENEP</t>
  </si>
  <si>
    <t xml:space="preserve"> SIDRAP</t>
  </si>
  <si>
    <t xml:space="preserve"> BARITO KUALA</t>
  </si>
  <si>
    <t xml:space="preserve"> NGAWI</t>
  </si>
  <si>
    <t xml:space="preserve"> TEMANGGUNG</t>
  </si>
  <si>
    <t xml:space="preserve"> SAMPANG</t>
  </si>
  <si>
    <t xml:space="preserve"> WONOGIRI</t>
  </si>
  <si>
    <t xml:space="preserve"> BONE</t>
  </si>
  <si>
    <t xml:space="preserve"> KEBUMEN</t>
  </si>
  <si>
    <t xml:space="preserve"> KLUNGKUNG</t>
  </si>
  <si>
    <t xml:space="preserve"> GRESIK</t>
  </si>
  <si>
    <t xml:space="preserve"> KARAWANG</t>
  </si>
  <si>
    <t xml:space="preserve"> BONDOWOSO</t>
  </si>
  <si>
    <t xml:space="preserve"> LAMONGAN</t>
  </si>
  <si>
    <t xml:space="preserve"> BANYUWANGI</t>
  </si>
  <si>
    <t xml:space="preserve"> BANYUMAS</t>
  </si>
  <si>
    <t xml:space="preserve"> SUBANG</t>
  </si>
  <si>
    <t xml:space="preserve"> GROBOGAN</t>
  </si>
  <si>
    <t xml:space="preserve"> GARUT</t>
  </si>
  <si>
    <t xml:space="preserve"> MAGETAN</t>
  </si>
  <si>
    <t xml:space="preserve"> LUWU TIMUR</t>
  </si>
  <si>
    <t xml:space="preserve"> BERAU</t>
  </si>
  <si>
    <t xml:space="preserve"> JEMBRANA</t>
  </si>
  <si>
    <t xml:space="preserve"> CIANJUR</t>
  </si>
  <si>
    <t xml:space="preserve"> PEMALANG</t>
  </si>
  <si>
    <t xml:space="preserve"> BANGKALAN</t>
  </si>
  <si>
    <t xml:space="preserve"> TRENGGALEK</t>
  </si>
  <si>
    <t xml:space="preserve"> BENGKALIS</t>
  </si>
  <si>
    <t xml:space="preserve"> WAKATOBI</t>
  </si>
  <si>
    <t xml:space="preserve"> HULU SUNGAI SELATAN</t>
  </si>
  <si>
    <t xml:space="preserve">  CIAMIS</t>
  </si>
  <si>
    <t xml:space="preserve">  LOMBOK TIMUR</t>
  </si>
  <si>
    <t xml:space="preserve"> REMBANG</t>
  </si>
  <si>
    <t xml:space="preserve"> PATI</t>
  </si>
  <si>
    <t xml:space="preserve"> GUNUNG KIDUL</t>
  </si>
  <si>
    <t xml:space="preserve"> CILACAP</t>
  </si>
  <si>
    <t xml:space="preserve"> HALMAHERA BARAT</t>
  </si>
  <si>
    <t xml:space="preserve"> SITUBONDO</t>
  </si>
  <si>
    <t xml:space="preserve"> KOTAWARINGIN BARAT</t>
  </si>
  <si>
    <t xml:space="preserve"> NGANJUK</t>
  </si>
  <si>
    <t xml:space="preserve"> BANJARNEGARA</t>
  </si>
  <si>
    <t xml:space="preserve"> HULU SUNGAI UTARA</t>
  </si>
  <si>
    <t xml:space="preserve"> INDRAMAYU</t>
  </si>
  <si>
    <t xml:space="preserve"> BINTAN</t>
  </si>
  <si>
    <t xml:space="preserve"> TAPANULI UTARA</t>
  </si>
  <si>
    <t xml:space="preserve"> PURWAKARTA</t>
  </si>
  <si>
    <t xml:space="preserve">  MAJALENGKA</t>
  </si>
  <si>
    <t xml:space="preserve"> MAJALENGKA</t>
  </si>
  <si>
    <t xml:space="preserve"> SUMEDANG</t>
  </si>
  <si>
    <t xml:space="preserve"> BELITUNG TIMUR</t>
  </si>
  <si>
    <t xml:space="preserve"> GOWA</t>
  </si>
  <si>
    <t xml:space="preserve"> KENDAL</t>
  </si>
  <si>
    <t xml:space="preserve"> BREBES</t>
  </si>
  <si>
    <t xml:space="preserve"> TAKALAR</t>
  </si>
  <si>
    <t xml:space="preserve"> TABANAN</t>
  </si>
  <si>
    <t xml:space="preserve"> GUNUNGKIDUL</t>
  </si>
  <si>
    <t xml:space="preserve"> OGAN KOMERING ULU</t>
  </si>
  <si>
    <t xml:space="preserve"> SUMBAWA</t>
  </si>
  <si>
    <t xml:space="preserve"> SERDANG BEDAGAI</t>
  </si>
  <si>
    <t xml:space="preserve"> SOPPENG</t>
  </si>
  <si>
    <t xml:space="preserve"> SAMOSIR</t>
  </si>
  <si>
    <t xml:space="preserve"> POLEWALI MANDAR</t>
  </si>
  <si>
    <t xml:space="preserve"> OGAN KOMERING ULU TIMUR</t>
  </si>
  <si>
    <t xml:space="preserve"> PASAMAN</t>
  </si>
  <si>
    <t xml:space="preserve"> OGAN ILIR</t>
  </si>
  <si>
    <t xml:space="preserve"> BLORA</t>
  </si>
  <si>
    <t xml:space="preserve"> KAPUAS</t>
  </si>
  <si>
    <t xml:space="preserve"> SUMBAWA BARAT</t>
  </si>
  <si>
    <t xml:space="preserve"> KLATEN</t>
  </si>
  <si>
    <t xml:space="preserve"> PINRANG</t>
  </si>
  <si>
    <t xml:space="preserve"> PANGKEP</t>
  </si>
  <si>
    <t xml:space="preserve"> SANGGAU</t>
  </si>
  <si>
    <t xml:space="preserve"> OGAN KOMERING ILIR</t>
  </si>
  <si>
    <t xml:space="preserve"> HULU SUNGAI TENGAH</t>
  </si>
  <si>
    <t xml:space="preserve">  WAJO</t>
  </si>
  <si>
    <t xml:space="preserve"> BENGKULU SELATAN</t>
  </si>
  <si>
    <t xml:space="preserve"> BELITUNG</t>
  </si>
  <si>
    <t xml:space="preserve"> SAROLANGUN</t>
  </si>
  <si>
    <t xml:space="preserve"> BURU</t>
  </si>
  <si>
    <t xml:space="preserve"> BANGKA</t>
  </si>
  <si>
    <t xml:space="preserve"> SEKADAU</t>
  </si>
  <si>
    <t xml:space="preserve"> GIANYAR</t>
  </si>
  <si>
    <t xml:space="preserve"> TANA TORAJA</t>
  </si>
  <si>
    <t xml:space="preserve"> BANGGAI</t>
  </si>
  <si>
    <t xml:space="preserve"> BATANG</t>
  </si>
  <si>
    <t xml:space="preserve"> PANDEGLANG</t>
  </si>
  <si>
    <t xml:space="preserve"> JENEPONTO</t>
  </si>
  <si>
    <t xml:space="preserve"> MINAHASA</t>
  </si>
  <si>
    <t xml:space="preserve"> CIAMIS</t>
  </si>
  <si>
    <t xml:space="preserve"> KUNINGAN</t>
  </si>
  <si>
    <t xml:space="preserve"> PASAMAN BARAT</t>
  </si>
  <si>
    <t xml:space="preserve"> NUNUKAN</t>
  </si>
  <si>
    <t xml:space="preserve"> POHUWATO</t>
  </si>
  <si>
    <t xml:space="preserve"> KAMPAR</t>
  </si>
  <si>
    <t xml:space="preserve"> DAIRI</t>
  </si>
  <si>
    <t xml:space="preserve"> BENGKULU UTARA</t>
  </si>
  <si>
    <t xml:space="preserve"> TANAH BUMBU</t>
  </si>
  <si>
    <t xml:space="preserve"> JEMBER</t>
  </si>
  <si>
    <t xml:space="preserve"> KOLAKA</t>
  </si>
  <si>
    <t xml:space="preserve"> BANGKA TENGAH</t>
  </si>
  <si>
    <t xml:space="preserve"> MUARO JAMBI</t>
  </si>
  <si>
    <t xml:space="preserve"> BANGKA BARAT</t>
  </si>
  <si>
    <t xml:space="preserve"> LEBAK</t>
  </si>
  <si>
    <t xml:space="preserve"> ACEH BARAT DAYA</t>
  </si>
  <si>
    <t xml:space="preserve"> MAMASA</t>
  </si>
  <si>
    <t xml:space="preserve"> BADUNG</t>
  </si>
  <si>
    <t xml:space="preserve"> LANGKAT</t>
  </si>
  <si>
    <t xml:space="preserve"> SIJUNJUNG</t>
  </si>
  <si>
    <t xml:space="preserve"> LAMPUNG TENGAH</t>
  </si>
  <si>
    <t xml:space="preserve"> BANTAENG</t>
  </si>
  <si>
    <t xml:space="preserve"> TEBO</t>
  </si>
  <si>
    <t xml:space="preserve"> SINJAI</t>
  </si>
  <si>
    <t xml:space="preserve"> KUTAI KARTANEGARA</t>
  </si>
  <si>
    <t xml:space="preserve"> MUSI BANYUASIN</t>
  </si>
  <si>
    <t xml:space="preserve">  SAMOSIR</t>
  </si>
  <si>
    <t xml:space="preserve"> NAGAN RAYA</t>
  </si>
  <si>
    <t xml:space="preserve"> PESISIR SELATAN</t>
  </si>
  <si>
    <t xml:space="preserve"> BULUNGAN</t>
  </si>
  <si>
    <t xml:space="preserve"> DELI SERDANG</t>
  </si>
  <si>
    <t xml:space="preserve"> LOMBOK BARAT</t>
  </si>
  <si>
    <t xml:space="preserve"> KAPUAS HULU</t>
  </si>
  <si>
    <t xml:space="preserve"> ROKAN HULU</t>
  </si>
  <si>
    <t xml:space="preserve"> MUARA ENIM</t>
  </si>
  <si>
    <t xml:space="preserve"> LOMBOK TIMUR</t>
  </si>
  <si>
    <t xml:space="preserve"> SELAYAR</t>
  </si>
  <si>
    <t xml:space="preserve"> BALANGAN</t>
  </si>
  <si>
    <t xml:space="preserve"> MAMUJU</t>
  </si>
  <si>
    <t xml:space="preserve"> SARMI</t>
  </si>
  <si>
    <t xml:space="preserve"> LOMBOK TENGAH</t>
  </si>
  <si>
    <t xml:space="preserve"> SINTANG</t>
  </si>
  <si>
    <t xml:space="preserve"> SIAK</t>
  </si>
  <si>
    <t xml:space="preserve"> LAMPUNG TIMUR</t>
  </si>
  <si>
    <t xml:space="preserve"> LAMPUNG BARAT</t>
  </si>
  <si>
    <t xml:space="preserve"> MALUKU TENGAH</t>
  </si>
  <si>
    <t xml:space="preserve"> ACEH TENGAH</t>
  </si>
  <si>
    <t xml:space="preserve"> AGAM</t>
  </si>
  <si>
    <t xml:space="preserve"> KAUR </t>
  </si>
  <si>
    <t xml:space="preserve"> LAMPUNG SELATAN</t>
  </si>
  <si>
    <t xml:space="preserve"> KUTAI BARAT</t>
  </si>
  <si>
    <t xml:space="preserve"> PANGKEJENE DAN KEPULAUAN</t>
  </si>
  <si>
    <t xml:space="preserve"> LAMANDAU</t>
  </si>
  <si>
    <t xml:space="preserve"> MAROS</t>
  </si>
  <si>
    <t xml:space="preserve"> LAMPUNG UTARA</t>
  </si>
  <si>
    <t xml:space="preserve"> BULUKUMBA</t>
  </si>
  <si>
    <t xml:space="preserve"> KOTABARU</t>
  </si>
  <si>
    <t xml:space="preserve"> BARRU</t>
  </si>
  <si>
    <t xml:space="preserve"> INDRAGIRI HILIR</t>
  </si>
  <si>
    <t xml:space="preserve">  KARIMUN</t>
  </si>
  <si>
    <t xml:space="preserve"> TAPANULI TENGAH</t>
  </si>
  <si>
    <t xml:space="preserve"> BARITO UTARA</t>
  </si>
  <si>
    <t xml:space="preserve"> KETAPANG</t>
  </si>
  <si>
    <t xml:space="preserve"> MALUKU TENGGARA BARAT</t>
  </si>
  <si>
    <t xml:space="preserve"> LANDAK</t>
  </si>
  <si>
    <t xml:space="preserve"> LIMA PULUH Kota</t>
  </si>
  <si>
    <t xml:space="preserve"> ASAHAN</t>
  </si>
  <si>
    <t xml:space="preserve"> MURUNG RAYA</t>
  </si>
  <si>
    <t xml:space="preserve"> KUANTAN SINGINGI</t>
  </si>
  <si>
    <t xml:space="preserve"> MINAHASA UTARA</t>
  </si>
  <si>
    <t xml:space="preserve"> LAHAT</t>
  </si>
  <si>
    <t xml:space="preserve"> TABALONG</t>
  </si>
  <si>
    <t xml:space="preserve"> MERANGIN</t>
  </si>
  <si>
    <t xml:space="preserve"> ACEH BARAT</t>
  </si>
  <si>
    <t xml:space="preserve"> MANGGARAI BARAT</t>
  </si>
  <si>
    <t xml:space="preserve"> SAMBAS</t>
  </si>
  <si>
    <t xml:space="preserve"> ACEH TIMUR</t>
  </si>
  <si>
    <t xml:space="preserve"> KATINGAN</t>
  </si>
  <si>
    <t xml:space="preserve"> BUNGO</t>
  </si>
  <si>
    <t xml:space="preserve"> ACEH SELATAN</t>
  </si>
  <si>
    <t xml:space="preserve"> TAPIN</t>
  </si>
  <si>
    <t xml:space="preserve"> PULANG PISAU</t>
  </si>
  <si>
    <t xml:space="preserve"> KOTAWARINGIN TIMUR</t>
  </si>
  <si>
    <t xml:space="preserve"> PASER</t>
  </si>
  <si>
    <t xml:space="preserve"> GUNUNG MAS</t>
  </si>
  <si>
    <t xml:space="preserve"> HALMAHERA SELATAN</t>
  </si>
  <si>
    <t xml:space="preserve"> DOMPU</t>
  </si>
  <si>
    <t xml:space="preserve"> BATANGHARI</t>
  </si>
  <si>
    <t xml:space="preserve"> MUKOMUKO</t>
  </si>
  <si>
    <t xml:space="preserve"> BARITO SELATAN</t>
  </si>
  <si>
    <t xml:space="preserve"> BANDUNG BARAT</t>
  </si>
  <si>
    <t xml:space="preserve"> LIMA PULUH KOTA</t>
  </si>
  <si>
    <t xml:space="preserve"> BENER MERIAH</t>
  </si>
  <si>
    <t xml:space="preserve"> ALOR</t>
  </si>
  <si>
    <t xml:space="preserve"> KAUR</t>
  </si>
  <si>
    <t xml:space="preserve"> MIMIKA</t>
  </si>
  <si>
    <t xml:space="preserve"> BELU</t>
  </si>
  <si>
    <t xml:space="preserve"> BENGKAYANG</t>
  </si>
  <si>
    <t xml:space="preserve"> MANDAILING NATAL</t>
  </si>
  <si>
    <t xml:space="preserve"> KOLAKA UTARA</t>
  </si>
  <si>
    <t xml:space="preserve"> BANYUASIN</t>
  </si>
  <si>
    <t xml:space="preserve"> KARANGASEM</t>
  </si>
  <si>
    <t xml:space="preserve"> SIMALUNGUN</t>
  </si>
  <si>
    <t xml:space="preserve"> MELAWI</t>
  </si>
  <si>
    <t xml:space="preserve"> DONGGALA</t>
  </si>
  <si>
    <t xml:space="preserve"> TANAH LAUT</t>
  </si>
  <si>
    <t xml:space="preserve"> PARIGI MOUTONG</t>
  </si>
  <si>
    <t xml:space="preserve"> SIAK </t>
  </si>
  <si>
    <t xml:space="preserve"> KEPULAUAN SANGIHE</t>
  </si>
  <si>
    <t xml:space="preserve">  SERANG</t>
  </si>
  <si>
    <t xml:space="preserve"> YAHUKIMO</t>
  </si>
  <si>
    <t xml:space="preserve"> MOROWALI</t>
  </si>
  <si>
    <t xml:space="preserve"> PADANG PARIAMAN</t>
  </si>
  <si>
    <t xml:space="preserve"> KEPAHIANG</t>
  </si>
  <si>
    <t xml:space="preserve"> KUBU RAYA</t>
  </si>
  <si>
    <t xml:space="preserve"> TOBA SAMOSIR</t>
  </si>
  <si>
    <t xml:space="preserve"> HUMBAHAS</t>
  </si>
  <si>
    <t xml:space="preserve"> GAYO LUES</t>
  </si>
  <si>
    <t xml:space="preserve"> MUSI RAWAS</t>
  </si>
  <si>
    <t xml:space="preserve"> BATANG HARI</t>
  </si>
  <si>
    <t xml:space="preserve"> BIREUEN</t>
  </si>
  <si>
    <t xml:space="preserve"> LABUHANBATU</t>
  </si>
  <si>
    <t xml:space="preserve"> LABUHAN BATU</t>
  </si>
  <si>
    <t xml:space="preserve"> ACEH TAMIANG</t>
  </si>
  <si>
    <t xml:space="preserve"> NAGEKEO</t>
  </si>
  <si>
    <t xml:space="preserve"> BANGKA SELATAN</t>
  </si>
  <si>
    <t xml:space="preserve"> SUKAMARA</t>
  </si>
  <si>
    <t xml:space="preserve"> KERINCI</t>
  </si>
  <si>
    <t xml:space="preserve"> SERUYAN</t>
  </si>
  <si>
    <t xml:space="preserve"> MINAHASA SELATAN</t>
  </si>
  <si>
    <t xml:space="preserve"> NATUNA</t>
  </si>
  <si>
    <t xml:space="preserve"> REJANG LEBONG</t>
  </si>
  <si>
    <t xml:space="preserve"> EMPAT LAWANG</t>
  </si>
  <si>
    <t xml:space="preserve"> LUWU</t>
  </si>
  <si>
    <t xml:space="preserve"> PEGUNUNGAN BINTANG</t>
  </si>
  <si>
    <t xml:space="preserve"> TAPANULI SELATAN</t>
  </si>
  <si>
    <t xml:space="preserve"> POSO</t>
  </si>
  <si>
    <t xml:space="preserve"> PAKPAK BHARAT</t>
  </si>
  <si>
    <t xml:space="preserve"> SUMBA BARAT</t>
  </si>
  <si>
    <t xml:space="preserve"> MUKO MUKO</t>
  </si>
  <si>
    <t xml:space="preserve"> NGADA</t>
  </si>
  <si>
    <t xml:space="preserve"> BIREUN</t>
  </si>
  <si>
    <t xml:space="preserve"> ROKAN HILIR</t>
  </si>
  <si>
    <t xml:space="preserve"> PELALAWAN</t>
  </si>
  <si>
    <t xml:space="preserve"> PIDIE</t>
  </si>
  <si>
    <t xml:space="preserve"> KUTAI TIMUR</t>
  </si>
  <si>
    <t xml:space="preserve"> BIAK NUMFOR</t>
  </si>
  <si>
    <t xml:space="preserve"> MUARO JAMBI </t>
  </si>
  <si>
    <t xml:space="preserve"> ACEH TENGGARA</t>
  </si>
  <si>
    <t xml:space="preserve"> KARO</t>
  </si>
  <si>
    <t xml:space="preserve"> MERAUKE</t>
  </si>
  <si>
    <t xml:space="preserve"> KONAWE SELATAN</t>
  </si>
  <si>
    <t xml:space="preserve"> BUTON</t>
  </si>
  <si>
    <t xml:space="preserve"> SERAM BAGIAN BARAT</t>
  </si>
  <si>
    <t xml:space="preserve"> HALMAHERA TIMUR</t>
  </si>
  <si>
    <t xml:space="preserve"> SOLOK SELATAN</t>
  </si>
  <si>
    <t xml:space="preserve"> HALMAHERA UTARA</t>
  </si>
  <si>
    <t xml:space="preserve"> PIDIE JAYA</t>
  </si>
  <si>
    <t xml:space="preserve">   TASIKMALAYA</t>
  </si>
  <si>
    <t xml:space="preserve"> NABIRE</t>
  </si>
  <si>
    <t xml:space="preserve"> LINGGA</t>
  </si>
  <si>
    <t xml:space="preserve"> MAJENE</t>
  </si>
  <si>
    <t xml:space="preserve"> YAPEN</t>
  </si>
  <si>
    <t xml:space="preserve"> TULANG BAWANG</t>
  </si>
  <si>
    <t xml:space="preserve"> OGAN KOMERING ULU SELATAN (OKUS)</t>
  </si>
  <si>
    <t xml:space="preserve"> MAMUJU UTARA</t>
  </si>
  <si>
    <t xml:space="preserve"> SIKKA</t>
  </si>
  <si>
    <t xml:space="preserve"> KONAWE</t>
  </si>
  <si>
    <t xml:space="preserve"> LEMBATA</t>
  </si>
  <si>
    <t xml:space="preserve"> SINGKIL</t>
  </si>
  <si>
    <t xml:space="preserve"> ASMAT</t>
  </si>
  <si>
    <t xml:space="preserve"> WAROPEN</t>
  </si>
  <si>
    <t xml:space="preserve"> TIMOR TENGAH UTARA</t>
  </si>
  <si>
    <t xml:space="preserve"> MANGGARAI</t>
  </si>
  <si>
    <t xml:space="preserve"> HALMAHERA TENGAH</t>
  </si>
  <si>
    <t xml:space="preserve"> WAY KANAN</t>
  </si>
  <si>
    <t xml:space="preserve"> BOMBANA</t>
  </si>
  <si>
    <t xml:space="preserve"> SELUMA</t>
  </si>
  <si>
    <t xml:space="preserve"> BOLAANG MONGONDOW</t>
  </si>
  <si>
    <t xml:space="preserve"> TOJO UNA-UNA</t>
  </si>
  <si>
    <t xml:space="preserve"> KEPULAUAN SELAYAR</t>
  </si>
  <si>
    <t xml:space="preserve"> ACEH BESAR</t>
  </si>
  <si>
    <t xml:space="preserve"> ENDE</t>
  </si>
  <si>
    <t xml:space="preserve"> BARITO TIMUR</t>
  </si>
  <si>
    <t xml:space="preserve"> LEBONG</t>
  </si>
  <si>
    <t xml:space="preserve"> NIAS </t>
  </si>
  <si>
    <t xml:space="preserve"> OGAN KOMERING ULU SELATAN</t>
  </si>
  <si>
    <t xml:space="preserve"> BOVEN DIGOEL</t>
  </si>
  <si>
    <t xml:space="preserve"> FLORES TIMUR</t>
  </si>
  <si>
    <t xml:space="preserve"> KUANSING</t>
  </si>
  <si>
    <t xml:space="preserve"> ACEH JAYA</t>
  </si>
  <si>
    <t xml:space="preserve"> TIMOR TENGAH SELATAN</t>
  </si>
  <si>
    <t xml:space="preserve"> DHARMASRAYA</t>
  </si>
  <si>
    <t xml:space="preserve">  PASER</t>
  </si>
  <si>
    <t xml:space="preserve"> TANGGAMUS</t>
  </si>
  <si>
    <t xml:space="preserve"> BANGLI</t>
  </si>
  <si>
    <t xml:space="preserve"> MANGGARAI TIMUR</t>
  </si>
  <si>
    <t xml:space="preserve"> ACEH UTARA</t>
  </si>
  <si>
    <t xml:space="preserve"> KEPULAUAN TALAUD</t>
  </si>
  <si>
    <t xml:space="preserve"> NIAS</t>
  </si>
  <si>
    <t xml:space="preserve"> KEPULAUAN SULA</t>
  </si>
  <si>
    <t xml:space="preserve"> PANIAI</t>
  </si>
  <si>
    <t xml:space="preserve"> ACEH SINGKIL</t>
  </si>
  <si>
    <t xml:space="preserve"> LOMBOK UTARA</t>
  </si>
  <si>
    <t xml:space="preserve"> RAJA AMPAT</t>
  </si>
  <si>
    <t xml:space="preserve"> FAKFAK</t>
  </si>
  <si>
    <t xml:space="preserve"> KARIMUN</t>
  </si>
  <si>
    <t xml:space="preserve"> TELUK WONDAMA</t>
  </si>
  <si>
    <t xml:space="preserve"> MINAHASA TENGGARA</t>
  </si>
  <si>
    <t xml:space="preserve"> NIAS SELATAN</t>
  </si>
  <si>
    <t xml:space="preserve"> BOLAANG MONGONDOW UTARA</t>
  </si>
  <si>
    <t xml:space="preserve"> ROTENDAO</t>
  </si>
  <si>
    <t xml:space="preserve"> BANGGAI KEPULAUAN</t>
  </si>
  <si>
    <t xml:space="preserve"> ROTE NDAO</t>
  </si>
  <si>
    <t xml:space="preserve"> KEEROM</t>
  </si>
  <si>
    <t xml:space="preserve"> BUTON UTARA</t>
  </si>
  <si>
    <t xml:space="preserve"> SUMBA TIMUR</t>
  </si>
  <si>
    <t xml:space="preserve"> KAIMANA</t>
  </si>
  <si>
    <t xml:space="preserve"> SUMBA TENGAH</t>
  </si>
  <si>
    <t xml:space="preserve"> BONE BOLANGO</t>
  </si>
  <si>
    <t xml:space="preserve"> PENAJAM PASER UTARA</t>
  </si>
  <si>
    <t xml:space="preserve"> JAYAWIJAYA</t>
  </si>
  <si>
    <t xml:space="preserve"> TOJO UNAUNA</t>
  </si>
  <si>
    <t xml:space="preserve"> TANJUNG JABUNG TIMUR</t>
  </si>
  <si>
    <t xml:space="preserve"> SUPIORI</t>
  </si>
  <si>
    <t xml:space="preserve"> SIMEULUE</t>
  </si>
  <si>
    <t xml:space="preserve"> KEPULAUAN SIAU TAGULANDANG BIARO</t>
  </si>
  <si>
    <t xml:space="preserve"> SORONG SELATAN</t>
  </si>
  <si>
    <t xml:space="preserve"> TOLIKARA</t>
  </si>
  <si>
    <t xml:space="preserve"> MUSI RAWAS </t>
  </si>
  <si>
    <t xml:space="preserve"> PADANG LAWAS UTARA</t>
  </si>
  <si>
    <t xml:space="preserve">  BOGOR</t>
  </si>
  <si>
    <t xml:space="preserve"> SERAM BAGIAN TIMUR</t>
  </si>
  <si>
    <t xml:space="preserve"> PUNCAK JAYA</t>
  </si>
  <si>
    <t xml:space="preserve"> PESAWARAN</t>
  </si>
  <si>
    <t xml:space="preserve"> MUNA</t>
  </si>
  <si>
    <t xml:space="preserve"> BUOL</t>
  </si>
  <si>
    <t xml:space="preserve"> MAPPI</t>
  </si>
  <si>
    <t xml:space="preserve"> TANJUNG JABUNG BARAT</t>
  </si>
  <si>
    <t xml:space="preserve"> PADANG LAWAS</t>
  </si>
  <si>
    <t xml:space="preserve"> MALUKU TENGGARA</t>
  </si>
  <si>
    <t xml:space="preserve"> KEP ARU</t>
  </si>
  <si>
    <t xml:space="preserve"> MANOKWARI</t>
  </si>
  <si>
    <t xml:space="preserve"> TOLITOLI</t>
  </si>
  <si>
    <t xml:space="preserve"> KEPULAYAN YAPEN</t>
  </si>
  <si>
    <t xml:space="preserve"> KEPULAUAN MENTAWAI</t>
  </si>
  <si>
    <t xml:space="preserve"> SUMBA BARAT DAYA</t>
  </si>
  <si>
    <t xml:space="preserve"> BATU BARA</t>
  </si>
  <si>
    <t xml:space="preserve"> BENGKULU TENGAH</t>
  </si>
  <si>
    <t xml:space="preserve"> TANA TIDUNG</t>
  </si>
  <si>
    <t xml:space="preserve"> GORONTALO UTARA</t>
  </si>
  <si>
    <t xml:space="preserve"> KEPULAUAN ARU</t>
  </si>
  <si>
    <t xml:space="preserve"> KONAWE UTARA</t>
  </si>
  <si>
    <t xml:space="preserve"> MAMBERAMO RAYA</t>
  </si>
  <si>
    <t>Kabupaten</t>
  </si>
  <si>
    <t xml:space="preserve"> D.I YOGYAKARTA</t>
  </si>
  <si>
    <t>HASIL EKPPD TERHADAP LPPD TAHUN 2012</t>
  </si>
  <si>
    <t>PROVINSI DAERAH ISTIMEWA YOGYAKARTA</t>
  </si>
  <si>
    <t>PROVINSI KAL SEL</t>
  </si>
  <si>
    <t>PROVINSI KALIMANTAN UTARA</t>
  </si>
  <si>
    <t xml:space="preserve">PROVINSI KEPULAUAN BANGKA BELITUNG </t>
  </si>
  <si>
    <t>PROVINSI NUSATENGGARA BARAT</t>
  </si>
  <si>
    <t>PROVINSI KALIMANTAN TENGAN</t>
  </si>
  <si>
    <t>PROVINSI  LAMPUNG</t>
  </si>
  <si>
    <t>PROVINSI SUMATERA UYARA</t>
  </si>
  <si>
    <t xml:space="preserve">PROVINSI ACEH </t>
  </si>
  <si>
    <t xml:space="preserve"> BOJONEGORO </t>
  </si>
  <si>
    <t xml:space="preserve">  OGAN ILIR</t>
  </si>
  <si>
    <t xml:space="preserve"> OKU SELATAN</t>
  </si>
  <si>
    <t xml:space="preserve"> KEPULAUAN ANAMBAS</t>
  </si>
  <si>
    <t xml:space="preserve"> KEPULAUAN YAPEN</t>
  </si>
  <si>
    <t xml:space="preserve">  GUNUNG MAS</t>
  </si>
  <si>
    <t xml:space="preserve"> PANGKAJENE DAN KEPULAUAN</t>
  </si>
  <si>
    <t xml:space="preserve"> SIDENRENG RAPPANG</t>
  </si>
  <si>
    <t xml:space="preserve">  MALUKU  TENGGARA</t>
  </si>
  <si>
    <t xml:space="preserve"> FAK-FAK</t>
  </si>
  <si>
    <t xml:space="preserve"> BATUBARA</t>
  </si>
  <si>
    <t xml:space="preserve"> KEPULAUAN MERANTI</t>
  </si>
  <si>
    <t xml:space="preserve"> KAYONG UTARA</t>
  </si>
  <si>
    <t xml:space="preserve"> PULAU MOROTAI</t>
  </si>
  <si>
    <t xml:space="preserve"> BURU SELATAN</t>
  </si>
  <si>
    <t xml:space="preserve"> KEPULAUAN SITARO</t>
  </si>
  <si>
    <t>PROVINSI NTB</t>
  </si>
  <si>
    <t>PROVINSI SULAWESI  SELATAN</t>
  </si>
  <si>
    <t xml:space="preserve"> PARE-PARE</t>
  </si>
  <si>
    <t xml:space="preserve"> SUNGAI PENUH</t>
  </si>
  <si>
    <t xml:space="preserve"> TEBINGTINGGI</t>
  </si>
  <si>
    <t xml:space="preserve"> LUBUK LINGGAU</t>
  </si>
  <si>
    <t xml:space="preserve"> PANGKAL PINANG</t>
  </si>
  <si>
    <t xml:space="preserve"> PAGAR ALAM</t>
  </si>
  <si>
    <t xml:space="preserve">  PADANG</t>
  </si>
  <si>
    <t xml:space="preserve">  PALU</t>
  </si>
  <si>
    <t xml:space="preserve"> SUBULUSSALAM</t>
  </si>
  <si>
    <t>Berdasarkan LPPD 2009</t>
  </si>
  <si>
    <t>Dari 463 daerah yang melaporkan terdapat :</t>
  </si>
  <si>
    <t>- Sangat Tinggi</t>
  </si>
  <si>
    <t>: 0</t>
  </si>
  <si>
    <t>- Tinggi</t>
  </si>
  <si>
    <t>- Rendah</t>
  </si>
  <si>
    <t>: 4</t>
  </si>
  <si>
    <t>: 29</t>
  </si>
  <si>
    <t>- Sedang</t>
  </si>
  <si>
    <t>: 269</t>
  </si>
  <si>
    <t>: 70</t>
  </si>
  <si>
    <t>: 5</t>
  </si>
  <si>
    <t>: 82</t>
  </si>
  <si>
    <t>Dari 465 daerah yang melaporkan terdapat :</t>
  </si>
  <si>
    <t>: 23</t>
  </si>
  <si>
    <t>: 10</t>
  </si>
  <si>
    <t>: 20</t>
  </si>
  <si>
    <t>: 51</t>
  </si>
  <si>
    <t>: 6</t>
  </si>
  <si>
    <t>: 77</t>
  </si>
  <si>
    <t>Dari 488 daerah yang melaporkan terdapat :</t>
  </si>
  <si>
    <t>: 1</t>
  </si>
  <si>
    <t>: 25</t>
  </si>
  <si>
    <t>: 7</t>
  </si>
  <si>
    <t>: 294</t>
  </si>
  <si>
    <t>: 48</t>
  </si>
  <si>
    <t>: 12</t>
  </si>
  <si>
    <t>Dari 497 daerah yang melaporkan terdapat :</t>
  </si>
  <si>
    <t>: 9</t>
  </si>
  <si>
    <t>: 46</t>
  </si>
  <si>
    <t>: 191</t>
  </si>
  <si>
    <t>: 114</t>
  </si>
  <si>
    <t>: 22</t>
  </si>
  <si>
    <t>: 19</t>
  </si>
  <si>
    <t>Berdasarkan LPPD 2010</t>
  </si>
  <si>
    <t>Berdasarkan LPPD 2011</t>
  </si>
  <si>
    <t>Berdasarkan LPPD 2012</t>
  </si>
  <si>
    <t>Untuk meningkatkan Kapasitas Pemerintahan Daerah Kementerian Dalam Negeri telah menginisiasi untuk terbitnya Perpres Nomor 59 Tahun 2012 tentang Kerangka Nasional Pengembangan Kapasitas Pemerintahan Daerah pada ruang lingkup (i) pengembangan kapasitas kebijakan; (ii) kelembagaan; dan (iii) sumber daya manusia aparatur.</t>
  </si>
  <si>
    <t xml:space="preserve"> BANTEN </t>
  </si>
  <si>
    <t xml:space="preserve"> PAPUA BARAT </t>
  </si>
  <si>
    <t>HASIL EKPPD TERHADAP LPPD TAHUN 2013</t>
  </si>
  <si>
    <t>PROVINSI  KEPULAUAN BANGKA BELITUNG</t>
  </si>
  <si>
    <t>PROVINSI   JAWA TIMUR</t>
  </si>
  <si>
    <t>PROVINSI Jawa Barat</t>
  </si>
  <si>
    <t>PROVINSI  RIAU</t>
  </si>
  <si>
    <t>PROVINSI  NUSA TENGGARA TIMUR</t>
  </si>
  <si>
    <t xml:space="preserve">PROVINSI RIAU </t>
  </si>
  <si>
    <t xml:space="preserve">PROVINSI MALUKU UTARA </t>
  </si>
  <si>
    <t xml:space="preserve">  HUMBANG HASUNDUTAN</t>
  </si>
  <si>
    <t xml:space="preserve"> Cianjur</t>
  </si>
  <si>
    <t xml:space="preserve"> KERAWANG</t>
  </si>
  <si>
    <t xml:space="preserve"> TORAJA UTARA</t>
  </si>
  <si>
    <t xml:space="preserve"> PARIGI MOUTONG </t>
  </si>
  <si>
    <t xml:space="preserve">  OGAN KOMERING ULU SELATAN</t>
  </si>
  <si>
    <t xml:space="preserve"> LABUHANBATU SELATAN</t>
  </si>
  <si>
    <t xml:space="preserve"> SABU RAIJUA</t>
  </si>
  <si>
    <t xml:space="preserve"> Kepulauan Sula</t>
  </si>
  <si>
    <t xml:space="preserve"> TOLI-TOLI</t>
  </si>
  <si>
    <t xml:space="preserve">  LAMPUNG TIMUR</t>
  </si>
  <si>
    <t xml:space="preserve"> GAYO LUES </t>
  </si>
  <si>
    <t xml:space="preserve"> MALUKU BARAT DAYA</t>
  </si>
  <si>
    <t xml:space="preserve"> K0TAWARINGIN BARAT</t>
  </si>
  <si>
    <t xml:space="preserve"> KUBU Raya</t>
  </si>
  <si>
    <t xml:space="preserve"> LABUHANBATU UTARA</t>
  </si>
  <si>
    <t xml:space="preserve"> BOLAANG MONGONDOW SELATAN</t>
  </si>
  <si>
    <t xml:space="preserve"> INTAN JAYA</t>
  </si>
  <si>
    <t xml:space="preserve"> SIGI</t>
  </si>
  <si>
    <t xml:space="preserve"> YALIMO</t>
  </si>
  <si>
    <t xml:space="preserve"> BOLAANG MONGONDOW TIMUR</t>
  </si>
  <si>
    <t xml:space="preserve"> LANNY JAYA</t>
  </si>
  <si>
    <t xml:space="preserve"> DEIYAI</t>
  </si>
  <si>
    <t>PROVINSI JAWA TiMUR</t>
  </si>
  <si>
    <t>PROVINSI  Jawa Barat</t>
  </si>
  <si>
    <t xml:space="preserve"> PARE PARE</t>
  </si>
  <si>
    <t xml:space="preserve"> KOTAMOBAGU</t>
  </si>
  <si>
    <t>Dari 507 daerah yang melaporkan terdapat :</t>
  </si>
  <si>
    <t>Keterangan :</t>
  </si>
  <si>
    <t>: 3</t>
  </si>
  <si>
    <t>: 52</t>
  </si>
  <si>
    <t>: 218</t>
  </si>
  <si>
    <t>: 95</t>
  </si>
  <si>
    <t>: 18</t>
  </si>
  <si>
    <t>: 55</t>
  </si>
  <si>
    <t>: 15</t>
  </si>
  <si>
    <t>Berdasarkan LPPD 2013</t>
  </si>
  <si>
    <t>PERINGKAT PROVINSI SECARA NASIONAL HASIL EKPPD TERHADAP LPPD TAHUN 2009 - TAHUN 2013</t>
  </si>
  <si>
    <t xml:space="preserve"> BUKIT TINGGI</t>
  </si>
  <si>
    <t>DAERAH ISTIMEWA YOGYAKARTA</t>
  </si>
  <si>
    <t xml:space="preserve">PROVINSI KALIMANTAN SELATAN </t>
  </si>
  <si>
    <t>PROVINSI KALTIM</t>
  </si>
  <si>
    <t>PROVINSI  JAWA TENGAH</t>
  </si>
  <si>
    <t>PROVINSI  BANTEN</t>
  </si>
  <si>
    <t>PROVINSI  BALI</t>
  </si>
  <si>
    <t>PROVINSI  SULAWESI TENGAH</t>
  </si>
  <si>
    <t>Nama Kabupaten</t>
  </si>
  <si>
    <t xml:space="preserve"> </t>
  </si>
  <si>
    <t>PERINGKAT KABUPATEN SECARA NASIONAL HASIL EKPPD TERHADAP LPPD TAHUN 2009 - TAHUN 2014</t>
  </si>
  <si>
    <t>PROVINSI NUSA TENGGGARA BARAT</t>
  </si>
  <si>
    <t xml:space="preserve">PROVINSI SUMATERA UTARA </t>
  </si>
  <si>
    <t>PROVINSI  KALIMANTAN TENGAH</t>
  </si>
  <si>
    <t xml:space="preserve"> TANGERANG SELATAN</t>
  </si>
  <si>
    <t xml:space="preserve"> PADANG SIDEMPUAN </t>
  </si>
  <si>
    <t xml:space="preserve"> GUNUNG SITOLI</t>
  </si>
  <si>
    <t>PERINGKAT KOTA SECARA NASIONAL HASIL EKPPD TERHADAP LPPD TAHUN 2009 - TAHUN 2014</t>
  </si>
  <si>
    <t xml:space="preserve">  PASURUAN</t>
  </si>
  <si>
    <t xml:space="preserve"> KARIMUN 2015</t>
  </si>
  <si>
    <t xml:space="preserve"> LIMAPULUH KOTA</t>
  </si>
  <si>
    <t xml:space="preserve"> PRINGSEWU</t>
  </si>
  <si>
    <t xml:space="preserve">  KARANGASEM</t>
  </si>
  <si>
    <t xml:space="preserve"> MESUJI</t>
  </si>
  <si>
    <t xml:space="preserve">  SIKKA</t>
  </si>
  <si>
    <t xml:space="preserve"> MEMPAWAH</t>
  </si>
  <si>
    <t xml:space="preserve"> BENER MERIAH </t>
  </si>
  <si>
    <t xml:space="preserve"> TAMBRAUW</t>
  </si>
  <si>
    <t xml:space="preserve"> NIAS BARAT</t>
  </si>
  <si>
    <t xml:space="preserve"> TELUK BINTUNI</t>
  </si>
  <si>
    <t xml:space="preserve"> NIAS UTARA</t>
  </si>
  <si>
    <t xml:space="preserve"> TULANG BAWANG BARAT</t>
  </si>
  <si>
    <t xml:space="preserve"> MAYBRAT</t>
  </si>
  <si>
    <t xml:space="preserve">  GAYO LUES</t>
  </si>
  <si>
    <t xml:space="preserve"> DOGIYAI</t>
  </si>
  <si>
    <t xml:space="preserve"> SUMBAA BARAT DAYA</t>
  </si>
  <si>
    <t xml:space="preserve"> PUNCAK</t>
  </si>
  <si>
    <t>LPPD 2012</t>
  </si>
  <si>
    <t>LPPD 2013</t>
  </si>
  <si>
    <t>LPPD 2014</t>
  </si>
  <si>
    <t>HASIL EKPPD TERHADAP LPPD TAHUN 2014</t>
  </si>
  <si>
    <t>LPPD 2009</t>
  </si>
  <si>
    <t>LPPD 2010</t>
  </si>
  <si>
    <t>LPPD 2011</t>
  </si>
  <si>
    <t>Berdasarkan LPPD 2014</t>
  </si>
  <si>
    <t>Berdasarkan LPPD 2015</t>
  </si>
  <si>
    <t>: 28</t>
  </si>
  <si>
    <t>: 30</t>
  </si>
  <si>
    <t>: 2</t>
  </si>
  <si>
    <t>: 108</t>
  </si>
  <si>
    <t>: 61</t>
  </si>
  <si>
    <t>: 8</t>
  </si>
  <si>
    <t>: 150</t>
  </si>
  <si>
    <t>: 219</t>
  </si>
  <si>
    <t>: 63</t>
  </si>
  <si>
    <t>: 44</t>
  </si>
  <si>
    <t>Dari 521 daerah yang melaporkan terdapat :</t>
  </si>
  <si>
    <t>Dari 524 daerah yang melaporkan terdapat :</t>
  </si>
  <si>
    <t xml:space="preserve">HASIL EKPPD TERHADAP LPPD TAHUN 2009, 2010, 2011, 2012, 2013, 2014, DAN 2015 </t>
  </si>
</sst>
</file>

<file path=xl/styles.xml><?xml version="1.0" encoding="utf-8"?>
<styleSheet xmlns="http://schemas.openxmlformats.org/spreadsheetml/2006/main">
  <numFmts count="5">
    <numFmt numFmtId="41" formatCode="_(* #,##0_);_(* \(#,##0\);_(* &quot;-&quot;_);_(@_)"/>
    <numFmt numFmtId="43" formatCode="_(* #,##0.00_);_(* \(#,##0.00\);_(* &quot;-&quot;??_);_(@_)"/>
    <numFmt numFmtId="164" formatCode="0.000"/>
    <numFmt numFmtId="165" formatCode="0.0000"/>
    <numFmt numFmtId="166" formatCode="0.E+00"/>
  </numFmts>
  <fonts count="24">
    <font>
      <sz val="11"/>
      <color theme="1"/>
      <name val="Calibri"/>
      <family val="2"/>
      <charset val="1"/>
      <scheme val="minor"/>
    </font>
    <font>
      <sz val="11"/>
      <color theme="1"/>
      <name val="Calibri"/>
      <family val="2"/>
      <charset val="1"/>
      <scheme val="minor"/>
    </font>
    <font>
      <sz val="11"/>
      <color indexed="8"/>
      <name val="Calibri"/>
      <family val="2"/>
      <charset val="1"/>
    </font>
    <font>
      <sz val="10"/>
      <name val="Arial"/>
      <family val="2"/>
    </font>
    <font>
      <sz val="11"/>
      <name val="Calibri"/>
      <family val="2"/>
      <charset val="1"/>
      <scheme val="minor"/>
    </font>
    <font>
      <b/>
      <sz val="11"/>
      <color theme="1"/>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sz val="11"/>
      <color theme="1"/>
      <name val="Calibri"/>
      <family val="2"/>
      <scheme val="minor"/>
    </font>
    <font>
      <b/>
      <sz val="12"/>
      <color rgb="FFFF0000"/>
      <name val="Calibri"/>
      <family val="2"/>
      <scheme val="minor"/>
    </font>
    <font>
      <b/>
      <sz val="11"/>
      <color rgb="FF000000"/>
      <name val="Calibri"/>
      <family val="2"/>
      <scheme val="minor"/>
    </font>
    <font>
      <b/>
      <sz val="9"/>
      <color rgb="FF000000"/>
      <name val="Calibri"/>
      <family val="2"/>
    </font>
    <font>
      <sz val="9"/>
      <color rgb="FF000000"/>
      <name val="Calibri"/>
      <family val="2"/>
    </font>
    <font>
      <b/>
      <sz val="11"/>
      <color indexed="8"/>
      <name val="Calibri"/>
      <family val="2"/>
      <scheme val="minor"/>
    </font>
    <font>
      <sz val="11"/>
      <name val="Calibri"/>
      <family val="2"/>
      <charset val="1"/>
    </font>
    <font>
      <b/>
      <sz val="11"/>
      <color rgb="FFFF0000"/>
      <name val="Calibri"/>
      <family val="2"/>
      <scheme val="minor"/>
    </font>
    <font>
      <sz val="10"/>
      <color rgb="FF000000"/>
      <name val="Calibri"/>
      <family val="2"/>
      <scheme val="minor"/>
    </font>
    <font>
      <b/>
      <sz val="11"/>
      <name val="Calibri"/>
      <family val="2"/>
      <scheme val="minor"/>
    </font>
    <font>
      <sz val="11"/>
      <name val="Calibri"/>
      <family val="2"/>
      <scheme val="minor"/>
    </font>
    <font>
      <b/>
      <sz val="12"/>
      <name val="Calibri"/>
      <family val="2"/>
      <scheme val="minor"/>
    </font>
    <font>
      <b/>
      <u/>
      <sz val="11"/>
      <color theme="1"/>
      <name val="Calibri"/>
      <family val="2"/>
      <scheme val="minor"/>
    </font>
    <font>
      <b/>
      <sz val="10"/>
      <color rgb="FF000000"/>
      <name val="Calibri"/>
      <family val="2"/>
    </font>
    <font>
      <b/>
      <sz val="10"/>
      <color theme="1"/>
      <name val="Calibri"/>
      <family val="2"/>
      <scheme val="minor"/>
    </font>
  </fonts>
  <fills count="10">
    <fill>
      <patternFill patternType="none"/>
    </fill>
    <fill>
      <patternFill patternType="gray125"/>
    </fill>
    <fill>
      <patternFill patternType="solid">
        <fgColor indexed="44"/>
        <bgColor indexed="64"/>
      </patternFill>
    </fill>
    <fill>
      <patternFill patternType="solid">
        <fgColor rgb="FF99CCFF"/>
        <bgColor indexed="64"/>
      </patternFill>
    </fill>
    <fill>
      <patternFill patternType="solid">
        <fgColor theme="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9"/>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38">
    <xf numFmtId="0" fontId="0" fillId="0" borderId="0"/>
    <xf numFmtId="9" fontId="1"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9"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9" fillId="0" borderId="0"/>
    <xf numFmtId="0" fontId="1" fillId="0" borderId="0"/>
  </cellStyleXfs>
  <cellXfs count="235">
    <xf numFmtId="0" fontId="0" fillId="0" borderId="0" xfId="0"/>
    <xf numFmtId="0" fontId="0" fillId="0" borderId="0" xfId="0"/>
    <xf numFmtId="0" fontId="5" fillId="2" borderId="1" xfId="0" applyFont="1" applyFill="1" applyBorder="1" applyAlignment="1">
      <alignment horizontal="center" vertical="center"/>
    </xf>
    <xf numFmtId="0" fontId="0" fillId="0" borderId="1" xfId="0" applyFill="1" applyBorder="1" applyAlignment="1">
      <alignment horizontal="center"/>
    </xf>
    <xf numFmtId="0" fontId="4" fillId="0" borderId="1" xfId="0" applyFont="1" applyFill="1" applyBorder="1"/>
    <xf numFmtId="165" fontId="0" fillId="0" borderId="1" xfId="0" applyNumberFormat="1" applyFill="1" applyBorder="1" applyAlignment="1">
      <alignment horizontal="center"/>
    </xf>
    <xf numFmtId="164" fontId="0" fillId="0" borderId="1" xfId="0" applyNumberFormat="1" applyFill="1" applyBorder="1" applyAlignment="1">
      <alignment horizontal="center" vertical="top"/>
    </xf>
    <xf numFmtId="0" fontId="8" fillId="0" borderId="1" xfId="0" applyFont="1" applyFill="1" applyBorder="1" applyAlignment="1">
      <alignment horizontal="center"/>
    </xf>
    <xf numFmtId="0" fontId="9" fillId="0" borderId="1" xfId="0" applyFont="1" applyFill="1" applyBorder="1"/>
    <xf numFmtId="0" fontId="8" fillId="0" borderId="1" xfId="0" applyFont="1" applyFill="1" applyBorder="1" applyAlignment="1">
      <alignment horizontal="center" vertical="top"/>
    </xf>
    <xf numFmtId="0" fontId="8" fillId="0" borderId="1" xfId="0" applyFont="1" applyFill="1" applyBorder="1"/>
    <xf numFmtId="0" fontId="0" fillId="0" borderId="0" xfId="0"/>
    <xf numFmtId="0" fontId="5" fillId="0" borderId="0" xfId="36" applyFont="1" applyBorder="1" applyAlignment="1">
      <alignment horizontal="center"/>
    </xf>
    <xf numFmtId="0" fontId="0" fillId="5" borderId="1" xfId="0" applyFill="1" applyBorder="1" applyAlignment="1">
      <alignment horizontal="center" vertical="center"/>
    </xf>
    <xf numFmtId="0" fontId="11" fillId="3" borderId="1" xfId="0" applyFont="1" applyFill="1" applyBorder="1" applyAlignment="1">
      <alignment horizontal="center"/>
    </xf>
    <xf numFmtId="0" fontId="13" fillId="0" borderId="4" xfId="0" applyFont="1" applyBorder="1"/>
    <xf numFmtId="0" fontId="5" fillId="0" borderId="0" xfId="0" applyFont="1"/>
    <xf numFmtId="0" fontId="13" fillId="0" borderId="5" xfId="0" applyFont="1" applyBorder="1" applyAlignment="1">
      <alignment horizontal="center" vertical="center"/>
    </xf>
    <xf numFmtId="0" fontId="12" fillId="6" borderId="2" xfId="0" applyFont="1" applyFill="1" applyBorder="1" applyAlignment="1">
      <alignment horizontal="center"/>
    </xf>
    <xf numFmtId="0" fontId="12" fillId="6" borderId="3" xfId="0" applyFont="1" applyFill="1" applyBorder="1" applyAlignment="1">
      <alignment horizontal="center"/>
    </xf>
    <xf numFmtId="0" fontId="7" fillId="0" borderId="6" xfId="0" applyFont="1" applyBorder="1" applyAlignment="1">
      <alignment horizontal="center" vertical="center"/>
    </xf>
    <xf numFmtId="0" fontId="10" fillId="0" borderId="6" xfId="0" applyFont="1" applyBorder="1" applyAlignment="1">
      <alignment horizontal="center" vertical="center"/>
    </xf>
    <xf numFmtId="9" fontId="13" fillId="0" borderId="5" xfId="1" applyNumberFormat="1" applyFont="1" applyBorder="1" applyAlignment="1">
      <alignment horizontal="center" vertical="center"/>
    </xf>
    <xf numFmtId="0" fontId="0" fillId="5" borderId="1" xfId="0" applyFill="1" applyBorder="1" applyAlignment="1">
      <alignment horizontal="center"/>
    </xf>
    <xf numFmtId="0" fontId="0" fillId="5" borderId="1" xfId="0" applyFill="1" applyBorder="1" applyAlignment="1">
      <alignment horizontal="left"/>
    </xf>
    <xf numFmtId="165" fontId="0" fillId="5" borderId="1" xfId="0" applyNumberFormat="1" applyFill="1" applyBorder="1" applyAlignment="1">
      <alignment horizontal="center"/>
    </xf>
    <xf numFmtId="0" fontId="0" fillId="4" borderId="1" xfId="0" applyFill="1" applyBorder="1" applyAlignment="1">
      <alignment horizontal="center"/>
    </xf>
    <xf numFmtId="0" fontId="0" fillId="4" borderId="0" xfId="0" applyFill="1" applyBorder="1" applyAlignment="1">
      <alignment horizontal="center"/>
    </xf>
    <xf numFmtId="0" fontId="0" fillId="0" borderId="0" xfId="0" applyBorder="1" applyAlignment="1">
      <alignment horizontal="left" vertical="top"/>
    </xf>
    <xf numFmtId="0" fontId="0" fillId="0" borderId="0" xfId="0" applyBorder="1" applyAlignment="1">
      <alignment horizontal="center"/>
    </xf>
    <xf numFmtId="0" fontId="8" fillId="5" borderId="1" xfId="0" applyFont="1" applyFill="1" applyBorder="1" applyAlignment="1">
      <alignment horizontal="center"/>
    </xf>
    <xf numFmtId="0" fontId="9" fillId="5" borderId="1" xfId="0" applyFont="1" applyFill="1" applyBorder="1"/>
    <xf numFmtId="0" fontId="8" fillId="5" borderId="1" xfId="0" applyFont="1" applyFill="1" applyBorder="1" applyAlignment="1">
      <alignment horizontal="center" vertical="top"/>
    </xf>
    <xf numFmtId="0" fontId="8" fillId="5" borderId="1" xfId="0" applyFont="1" applyFill="1" applyBorder="1"/>
    <xf numFmtId="0" fontId="4" fillId="5" borderId="1" xfId="0" applyFont="1" applyFill="1" applyBorder="1"/>
    <xf numFmtId="164" fontId="0" fillId="5" borderId="1" xfId="0" applyNumberFormat="1" applyFill="1" applyBorder="1" applyAlignment="1">
      <alignment horizontal="center" vertical="top"/>
    </xf>
    <xf numFmtId="0" fontId="0" fillId="0" borderId="0" xfId="0" applyFill="1"/>
    <xf numFmtId="0" fontId="0" fillId="0" borderId="0" xfId="0" applyFill="1" applyBorder="1"/>
    <xf numFmtId="0" fontId="0" fillId="5" borderId="1" xfId="0" applyFill="1" applyBorder="1" applyAlignment="1">
      <alignment horizontal="center" vertical="center" wrapText="1"/>
    </xf>
    <xf numFmtId="0" fontId="9" fillId="0" borderId="0" xfId="0" applyFont="1" applyAlignment="1"/>
    <xf numFmtId="0" fontId="9" fillId="0" borderId="0" xfId="0" applyFont="1" applyBorder="1" applyAlignment="1"/>
    <xf numFmtId="0" fontId="9" fillId="0" borderId="0" xfId="0" applyFont="1" applyAlignment="1">
      <alignment wrapText="1"/>
    </xf>
    <xf numFmtId="0" fontId="14" fillId="0" borderId="0" xfId="0" applyFont="1" applyAlignment="1">
      <alignment wrapText="1"/>
    </xf>
    <xf numFmtId="0" fontId="5" fillId="0" borderId="0" xfId="0" applyFont="1" applyBorder="1" applyAlignment="1">
      <alignment wrapText="1"/>
    </xf>
    <xf numFmtId="0" fontId="9" fillId="0" borderId="0" xfId="0" applyFont="1" applyBorder="1" applyAlignment="1">
      <alignment wrapText="1"/>
    </xf>
    <xf numFmtId="0" fontId="5" fillId="0" borderId="0" xfId="0" applyFont="1" applyBorder="1" applyAlignment="1">
      <alignment horizontal="center" wrapText="1"/>
    </xf>
    <xf numFmtId="0" fontId="9" fillId="0" borderId="0" xfId="0" applyFont="1" applyAlignment="1">
      <alignment vertical="center" wrapText="1"/>
    </xf>
    <xf numFmtId="165" fontId="0" fillId="5" borderId="1" xfId="0" applyNumberFormat="1" applyFill="1" applyBorder="1" applyAlignment="1">
      <alignment horizontal="center" vertical="center" wrapText="1"/>
    </xf>
    <xf numFmtId="164" fontId="15" fillId="5" borderId="1" xfId="0" applyNumberFormat="1" applyFont="1" applyFill="1" applyBorder="1" applyAlignment="1">
      <alignment horizontal="center" vertical="center" wrapText="1"/>
    </xf>
    <xf numFmtId="0" fontId="0" fillId="0" borderId="0" xfId="0" applyAlignment="1"/>
    <xf numFmtId="0" fontId="8" fillId="0" borderId="1" xfId="36" applyFont="1" applyBorder="1" applyAlignment="1">
      <alignment horizontal="center" vertical="center"/>
    </xf>
    <xf numFmtId="0" fontId="9" fillId="0" borderId="0" xfId="36" applyFont="1" applyAlignment="1">
      <alignment horizontal="center" vertical="center"/>
    </xf>
    <xf numFmtId="0" fontId="9" fillId="0" borderId="7" xfId="37" applyFont="1" applyBorder="1" applyAlignment="1">
      <alignment horizontal="center" vertical="center"/>
    </xf>
    <xf numFmtId="0" fontId="17" fillId="0" borderId="1" xfId="36" applyFont="1" applyBorder="1" applyAlignment="1">
      <alignment horizontal="center"/>
    </xf>
    <xf numFmtId="0" fontId="9" fillId="0" borderId="0" xfId="36" applyFont="1" applyFill="1" applyAlignment="1">
      <alignment horizontal="center" vertical="center"/>
    </xf>
    <xf numFmtId="0" fontId="5" fillId="6" borderId="1" xfId="37" applyFont="1" applyFill="1" applyBorder="1" applyAlignment="1">
      <alignment horizontal="center" vertical="center"/>
    </xf>
    <xf numFmtId="0" fontId="11" fillId="6" borderId="1" xfId="36" applyFont="1" applyFill="1" applyBorder="1" applyAlignment="1">
      <alignment horizontal="center" vertical="center"/>
    </xf>
    <xf numFmtId="0" fontId="8" fillId="4" borderId="1" xfId="36" applyFont="1" applyFill="1" applyBorder="1" applyAlignment="1">
      <alignment horizontal="left" vertical="center"/>
    </xf>
    <xf numFmtId="0" fontId="8" fillId="4" borderId="1" xfId="36" applyFont="1" applyFill="1" applyBorder="1" applyAlignment="1">
      <alignment horizontal="center" vertical="center"/>
    </xf>
    <xf numFmtId="0" fontId="8" fillId="0" borderId="1" xfId="36" applyFont="1" applyBorder="1" applyAlignment="1"/>
    <xf numFmtId="0" fontId="8" fillId="0" borderId="1" xfId="36" applyFont="1" applyBorder="1" applyAlignment="1">
      <alignment horizontal="center"/>
    </xf>
    <xf numFmtId="0" fontId="9" fillId="0" borderId="1" xfId="36" applyFont="1" applyBorder="1" applyAlignment="1"/>
    <xf numFmtId="164" fontId="15" fillId="8" borderId="1" xfId="0" applyNumberFormat="1" applyFont="1" applyFill="1" applyBorder="1" applyAlignment="1" applyProtection="1">
      <alignment horizontal="center" vertical="top"/>
      <protection hidden="1"/>
    </xf>
    <xf numFmtId="164" fontId="15" fillId="5" borderId="1" xfId="0" applyNumberFormat="1" applyFont="1" applyFill="1" applyBorder="1" applyAlignment="1" applyProtection="1">
      <alignment horizontal="center" vertical="top"/>
      <protection hidden="1"/>
    </xf>
    <xf numFmtId="164" fontId="15" fillId="4" borderId="1" xfId="0" applyNumberFormat="1" applyFont="1" applyFill="1" applyBorder="1" applyAlignment="1" applyProtection="1">
      <alignment horizontal="center" vertical="top"/>
      <protection hidden="1"/>
    </xf>
    <xf numFmtId="165" fontId="0" fillId="5" borderId="1" xfId="0" applyNumberFormat="1" applyFill="1" applyBorder="1" applyAlignment="1" applyProtection="1">
      <alignment horizontal="center" vertical="top"/>
      <protection hidden="1"/>
    </xf>
    <xf numFmtId="0" fontId="0" fillId="5" borderId="9" xfId="0" applyFill="1" applyBorder="1" applyAlignment="1">
      <alignment horizontal="center" vertical="center"/>
    </xf>
    <xf numFmtId="164" fontId="15" fillId="5" borderId="9" xfId="0" applyNumberFormat="1" applyFont="1" applyFill="1" applyBorder="1" applyAlignment="1" applyProtection="1">
      <alignment horizontal="center" vertical="top"/>
      <protection hidden="1"/>
    </xf>
    <xf numFmtId="0" fontId="0" fillId="5" borderId="1" xfId="0" applyFill="1" applyBorder="1" applyAlignment="1">
      <alignment horizontal="left" vertical="top"/>
    </xf>
    <xf numFmtId="0" fontId="0" fillId="5" borderId="9" xfId="0" applyFill="1" applyBorder="1" applyAlignment="1">
      <alignment horizontal="left" vertical="top"/>
    </xf>
    <xf numFmtId="165" fontId="0" fillId="5" borderId="9" xfId="0" applyNumberFormat="1" applyFill="1" applyBorder="1" applyAlignment="1" applyProtection="1">
      <alignment horizontal="center" vertical="top"/>
      <protection hidden="1"/>
    </xf>
    <xf numFmtId="0" fontId="5" fillId="0" borderId="0" xfId="0" applyFont="1" applyAlignment="1"/>
    <xf numFmtId="0" fontId="13" fillId="0" borderId="4" xfId="0" applyFont="1" applyBorder="1" applyAlignment="1"/>
    <xf numFmtId="0" fontId="5" fillId="6"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5" borderId="1" xfId="0" applyFont="1" applyFill="1" applyBorder="1" applyAlignment="1">
      <alignment horizontal="center" vertical="center"/>
    </xf>
    <xf numFmtId="0" fontId="9" fillId="5" borderId="7" xfId="37" applyFont="1" applyFill="1" applyBorder="1" applyAlignment="1">
      <alignment horizontal="center" vertical="center"/>
    </xf>
    <xf numFmtId="0" fontId="8" fillId="5" borderId="1" xfId="36" applyFont="1" applyFill="1" applyBorder="1" applyAlignment="1"/>
    <xf numFmtId="0" fontId="8" fillId="5" borderId="1" xfId="36" applyFont="1" applyFill="1" applyBorder="1" applyAlignment="1">
      <alignment horizontal="center"/>
    </xf>
    <xf numFmtId="0" fontId="8" fillId="5" borderId="1" xfId="36" applyFont="1" applyFill="1" applyBorder="1" applyAlignment="1">
      <alignment horizontal="center" vertical="center"/>
    </xf>
    <xf numFmtId="0" fontId="8" fillId="5" borderId="1" xfId="36" applyFont="1" applyFill="1" applyBorder="1" applyAlignment="1">
      <alignment horizontal="left" vertical="center"/>
    </xf>
    <xf numFmtId="0" fontId="17" fillId="5" borderId="1" xfId="36" applyFont="1" applyFill="1" applyBorder="1" applyAlignment="1">
      <alignment horizontal="center"/>
    </xf>
    <xf numFmtId="0" fontId="0" fillId="4" borderId="1" xfId="0" applyFill="1" applyBorder="1" applyAlignment="1">
      <alignment horizontal="left" vertical="top"/>
    </xf>
    <xf numFmtId="0" fontId="0" fillId="4" borderId="1" xfId="0" applyFill="1" applyBorder="1" applyAlignment="1">
      <alignment horizontal="center" vertical="center"/>
    </xf>
    <xf numFmtId="165" fontId="0" fillId="4" borderId="1" xfId="0" applyNumberFormat="1" applyFill="1" applyBorder="1" applyAlignment="1" applyProtection="1">
      <alignment horizontal="center" vertical="top"/>
      <protection hidden="1"/>
    </xf>
    <xf numFmtId="0" fontId="18" fillId="4" borderId="1" xfId="0" applyFont="1" applyFill="1" applyBorder="1" applyAlignment="1">
      <alignment horizontal="center" vertical="center"/>
    </xf>
    <xf numFmtId="0" fontId="19" fillId="4" borderId="1" xfId="0" applyFont="1" applyFill="1" applyBorder="1" applyAlignment="1">
      <alignment horizontal="left" vertical="top"/>
    </xf>
    <xf numFmtId="0" fontId="9" fillId="5" borderId="1" xfId="36" applyFont="1" applyFill="1" applyBorder="1" applyAlignment="1">
      <alignment horizontal="center" vertical="center"/>
    </xf>
    <xf numFmtId="165" fontId="8" fillId="5" borderId="1" xfId="0" applyNumberFormat="1" applyFont="1" applyFill="1" applyBorder="1" applyAlignment="1">
      <alignment horizontal="center"/>
    </xf>
    <xf numFmtId="0" fontId="14" fillId="0" borderId="0" xfId="0" applyFont="1" applyAlignment="1">
      <alignment vertical="center" wrapText="1"/>
    </xf>
    <xf numFmtId="165" fontId="8" fillId="4" borderId="1" xfId="36" applyNumberFormat="1" applyFont="1" applyFill="1" applyBorder="1" applyAlignment="1">
      <alignment horizontal="center" vertical="center"/>
    </xf>
    <xf numFmtId="165" fontId="8" fillId="0" borderId="1" xfId="36" applyNumberFormat="1" applyFont="1" applyBorder="1" applyAlignment="1">
      <alignment horizontal="center"/>
    </xf>
    <xf numFmtId="165" fontId="8" fillId="5" borderId="1" xfId="36" applyNumberFormat="1" applyFont="1" applyFill="1" applyBorder="1" applyAlignment="1">
      <alignment horizontal="center"/>
    </xf>
    <xf numFmtId="165" fontId="8" fillId="5" borderId="1" xfId="36" applyNumberFormat="1" applyFont="1" applyFill="1" applyBorder="1" applyAlignment="1">
      <alignment horizontal="center" vertical="center"/>
    </xf>
    <xf numFmtId="0" fontId="0" fillId="0" borderId="1" xfId="0" applyFill="1" applyBorder="1" applyAlignment="1">
      <alignment horizontal="left" vertical="top"/>
    </xf>
    <xf numFmtId="0" fontId="0" fillId="5" borderId="1" xfId="0" applyFill="1" applyBorder="1" applyAlignment="1">
      <alignment horizontal="left" vertical="center" wrapText="1"/>
    </xf>
    <xf numFmtId="0" fontId="9" fillId="0" borderId="7" xfId="37" applyFont="1" applyFill="1" applyBorder="1" applyAlignment="1">
      <alignment horizontal="center" vertical="center"/>
    </xf>
    <xf numFmtId="0" fontId="8" fillId="0" borderId="1" xfId="36" applyFont="1" applyFill="1" applyBorder="1" applyAlignment="1"/>
    <xf numFmtId="0" fontId="8" fillId="0" borderId="1" xfId="36" applyFont="1" applyFill="1" applyBorder="1" applyAlignment="1">
      <alignment horizontal="center"/>
    </xf>
    <xf numFmtId="0" fontId="0" fillId="4" borderId="1" xfId="0" applyFill="1" applyBorder="1" applyAlignment="1">
      <alignment horizontal="left"/>
    </xf>
    <xf numFmtId="165" fontId="0" fillId="4" borderId="1" xfId="0" applyNumberFormat="1" applyFill="1" applyBorder="1" applyAlignment="1">
      <alignment horizontal="center"/>
    </xf>
    <xf numFmtId="0" fontId="4" fillId="0" borderId="1" xfId="0" applyFont="1" applyFill="1" applyBorder="1" applyAlignment="1">
      <alignment horizontal="left" vertical="top"/>
    </xf>
    <xf numFmtId="0" fontId="5" fillId="0" borderId="0" xfId="0" applyFont="1" applyBorder="1" applyAlignment="1">
      <alignment horizontal="center" wrapText="1"/>
    </xf>
    <xf numFmtId="0" fontId="16" fillId="0" borderId="0" xfId="0" applyFont="1" applyBorder="1" applyAlignment="1">
      <alignment horizontal="center" wrapText="1"/>
    </xf>
    <xf numFmtId="0" fontId="0" fillId="0" borderId="1" xfId="0" applyFill="1" applyBorder="1" applyAlignment="1">
      <alignment horizontal="left"/>
    </xf>
    <xf numFmtId="165" fontId="8" fillId="0" borderId="1" xfId="0" applyNumberFormat="1" applyFont="1" applyFill="1" applyBorder="1" applyAlignment="1">
      <alignment horizontal="center"/>
    </xf>
    <xf numFmtId="0" fontId="0" fillId="0" borderId="1" xfId="0" applyFill="1" applyBorder="1"/>
    <xf numFmtId="0" fontId="5" fillId="7"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8" fillId="0" borderId="1" xfId="0" applyFont="1" applyBorder="1" applyAlignment="1">
      <alignment horizontal="left" vertical="center"/>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0" fillId="0" borderId="1" xfId="0" applyFill="1" applyBorder="1" applyAlignment="1">
      <alignment horizontal="left" vertical="center"/>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9" fillId="0" borderId="0" xfId="0" applyFont="1" applyAlignment="1">
      <alignment vertical="center"/>
    </xf>
    <xf numFmtId="0" fontId="9" fillId="0" borderId="7" xfId="0" applyFont="1" applyBorder="1" applyAlignment="1">
      <alignment horizontal="center" vertical="center"/>
    </xf>
    <xf numFmtId="165" fontId="0" fillId="0" borderId="1" xfId="0" applyNumberFormat="1" applyFill="1" applyBorder="1" applyAlignment="1">
      <alignment horizontal="center" vertical="center"/>
    </xf>
    <xf numFmtId="164" fontId="15" fillId="0" borderId="1" xfId="0" applyNumberFormat="1" applyFont="1" applyFill="1" applyBorder="1" applyAlignment="1">
      <alignment horizontal="center" vertical="center"/>
    </xf>
    <xf numFmtId="0" fontId="0" fillId="0" borderId="1" xfId="0" applyBorder="1" applyAlignment="1">
      <alignment horizontal="center"/>
    </xf>
    <xf numFmtId="0" fontId="4" fillId="0" borderId="1" xfId="0" applyFont="1" applyBorder="1"/>
    <xf numFmtId="165" fontId="0" fillId="0" borderId="1" xfId="0" applyNumberFormat="1" applyBorder="1" applyAlignment="1">
      <alignment horizontal="center"/>
    </xf>
    <xf numFmtId="164" fontId="0" fillId="0" borderId="1" xfId="0" applyNumberFormat="1" applyBorder="1" applyAlignment="1">
      <alignment horizontal="center" vertical="top"/>
    </xf>
    <xf numFmtId="0" fontId="0" fillId="0" borderId="1" xfId="0" applyBorder="1"/>
    <xf numFmtId="0" fontId="12" fillId="6" borderId="2" xfId="0" applyFont="1" applyFill="1" applyBorder="1" applyAlignment="1">
      <alignment horizontal="center" vertical="center"/>
    </xf>
    <xf numFmtId="0" fontId="12" fillId="6" borderId="3" xfId="0" applyFont="1" applyFill="1" applyBorder="1" applyAlignment="1">
      <alignment horizontal="center" vertical="center"/>
    </xf>
    <xf numFmtId="0" fontId="0" fillId="0" borderId="0" xfId="0" applyFill="1" applyAlignment="1">
      <alignment vertical="center"/>
    </xf>
    <xf numFmtId="0" fontId="0" fillId="0" borderId="0" xfId="0" applyAlignment="1">
      <alignment vertical="center"/>
    </xf>
    <xf numFmtId="164" fontId="15" fillId="4" borderId="1" xfId="0" applyNumberFormat="1" applyFont="1" applyFill="1" applyBorder="1" applyAlignment="1">
      <alignment horizontal="center" vertical="top"/>
    </xf>
    <xf numFmtId="165" fontId="0" fillId="4" borderId="1" xfId="0" applyNumberFormat="1" applyFill="1" applyBorder="1" applyAlignment="1">
      <alignment horizontal="center" vertical="top"/>
    </xf>
    <xf numFmtId="0" fontId="9" fillId="4" borderId="1" xfId="0" applyFont="1" applyFill="1" applyBorder="1" applyAlignment="1">
      <alignment horizontal="left" vertical="top"/>
    </xf>
    <xf numFmtId="0" fontId="9" fillId="4" borderId="1" xfId="0" applyFont="1" applyFill="1" applyBorder="1" applyAlignment="1">
      <alignment horizontal="center" vertical="center"/>
    </xf>
    <xf numFmtId="165" fontId="0" fillId="5" borderId="1" xfId="0" applyNumberFormat="1" applyFill="1" applyBorder="1" applyAlignment="1">
      <alignment horizontal="center" vertical="top"/>
    </xf>
    <xf numFmtId="164" fontId="15" fillId="5" borderId="1" xfId="0" applyNumberFormat="1" applyFont="1" applyFill="1" applyBorder="1" applyAlignment="1">
      <alignment horizontal="center" vertical="top"/>
    </xf>
    <xf numFmtId="0" fontId="0" fillId="4" borderId="1" xfId="0" applyFill="1" applyBorder="1" applyAlignment="1">
      <alignment horizontal="left" vertical="center"/>
    </xf>
    <xf numFmtId="165" fontId="0" fillId="4" borderId="1" xfId="0" applyNumberFormat="1" applyFill="1" applyBorder="1" applyAlignment="1">
      <alignment horizontal="center" vertical="center"/>
    </xf>
    <xf numFmtId="164" fontId="15" fillId="4" borderId="1" xfId="0" applyNumberFormat="1" applyFont="1" applyFill="1" applyBorder="1" applyAlignment="1">
      <alignment horizontal="center" vertical="center"/>
    </xf>
    <xf numFmtId="0" fontId="9" fillId="4" borderId="1" xfId="0" applyFont="1" applyFill="1" applyBorder="1" applyAlignment="1">
      <alignment horizontal="left" vertical="center"/>
    </xf>
    <xf numFmtId="165" fontId="9" fillId="4" borderId="1" xfId="0" applyNumberFormat="1" applyFont="1" applyFill="1" applyBorder="1" applyAlignment="1">
      <alignment horizontal="center" vertical="center"/>
    </xf>
    <xf numFmtId="0" fontId="0" fillId="0" borderId="12" xfId="0" quotePrefix="1" applyBorder="1"/>
    <xf numFmtId="0" fontId="0" fillId="0" borderId="13" xfId="0" applyBorder="1"/>
    <xf numFmtId="0" fontId="0" fillId="0" borderId="14" xfId="0" quotePrefix="1" applyBorder="1"/>
    <xf numFmtId="0" fontId="0" fillId="0" borderId="15" xfId="0" applyBorder="1"/>
    <xf numFmtId="0" fontId="6" fillId="0" borderId="0" xfId="0" applyFont="1" applyAlignment="1">
      <alignment horizontal="center" vertical="center"/>
    </xf>
    <xf numFmtId="0" fontId="0" fillId="0" borderId="1" xfId="0" applyBorder="1" applyAlignment="1">
      <alignment horizontal="center" vertical="center"/>
    </xf>
    <xf numFmtId="0" fontId="0" fillId="5" borderId="1" xfId="0" applyFill="1" applyBorder="1" applyAlignment="1">
      <alignment horizontal="left" vertical="center"/>
    </xf>
    <xf numFmtId="0" fontId="0" fillId="0" borderId="1" xfId="0" applyBorder="1" applyAlignment="1">
      <alignment horizontal="left" vertical="center"/>
    </xf>
    <xf numFmtId="165" fontId="0" fillId="5" borderId="1" xfId="0" applyNumberFormat="1" applyFill="1" applyBorder="1" applyAlignment="1">
      <alignment horizontal="center" vertical="center"/>
    </xf>
    <xf numFmtId="165" fontId="0" fillId="0" borderId="1" xfId="0" applyNumberFormat="1" applyBorder="1" applyAlignment="1">
      <alignment horizontal="center" vertical="center"/>
    </xf>
    <xf numFmtId="0" fontId="8" fillId="5" borderId="1" xfId="0" applyFont="1" applyFill="1" applyBorder="1" applyAlignment="1">
      <alignment horizontal="center" vertical="center"/>
    </xf>
    <xf numFmtId="0" fontId="8" fillId="5" borderId="1" xfId="0" applyFont="1" applyFill="1" applyBorder="1" applyAlignment="1">
      <alignment vertical="top"/>
    </xf>
    <xf numFmtId="0" fontId="9" fillId="5" borderId="7" xfId="0" applyFont="1" applyFill="1" applyBorder="1" applyAlignment="1">
      <alignment horizontal="center" vertical="center"/>
    </xf>
    <xf numFmtId="0" fontId="8" fillId="5" borderId="1" xfId="0" applyFont="1" applyFill="1" applyBorder="1" applyAlignment="1">
      <alignment vertical="center"/>
    </xf>
    <xf numFmtId="0" fontId="8" fillId="5" borderId="8" xfId="0" applyFont="1" applyFill="1" applyBorder="1" applyAlignment="1">
      <alignment horizontal="center"/>
    </xf>
    <xf numFmtId="165" fontId="8" fillId="5" borderId="1" xfId="0" applyNumberFormat="1" applyFont="1" applyFill="1" applyBorder="1" applyAlignment="1">
      <alignment horizontal="center" vertical="top"/>
    </xf>
    <xf numFmtId="0" fontId="0" fillId="5" borderId="1" xfId="0" applyFill="1" applyBorder="1" applyAlignment="1">
      <alignment vertical="center"/>
    </xf>
    <xf numFmtId="0" fontId="8" fillId="5" borderId="1" xfId="0" applyFont="1" applyFill="1" applyBorder="1" applyAlignment="1">
      <alignment horizontal="left" vertical="center"/>
    </xf>
    <xf numFmtId="0" fontId="8" fillId="5" borderId="8" xfId="0" applyFont="1" applyFill="1" applyBorder="1" applyAlignment="1">
      <alignment horizontal="center" vertical="center"/>
    </xf>
    <xf numFmtId="164" fontId="15" fillId="5" borderId="1" xfId="0" applyNumberFormat="1" applyFont="1" applyFill="1" applyBorder="1" applyAlignment="1">
      <alignment horizontal="center" vertical="center"/>
    </xf>
    <xf numFmtId="0" fontId="8" fillId="0" borderId="1" xfId="0" applyFont="1" applyFill="1" applyBorder="1" applyAlignment="1">
      <alignment vertical="top"/>
    </xf>
    <xf numFmtId="0" fontId="8" fillId="0" borderId="1" xfId="0" applyFont="1" applyBorder="1" applyAlignment="1">
      <alignment horizontal="center"/>
    </xf>
    <xf numFmtId="0" fontId="8" fillId="0" borderId="1" xfId="0" applyFont="1" applyBorder="1" applyAlignment="1">
      <alignment vertical="center"/>
    </xf>
    <xf numFmtId="165" fontId="8" fillId="0" borderId="8" xfId="0" applyNumberFormat="1" applyFont="1" applyBorder="1" applyAlignment="1">
      <alignment horizontal="center"/>
    </xf>
    <xf numFmtId="0" fontId="0" fillId="0" borderId="1" xfId="0" applyFill="1" applyBorder="1" applyAlignment="1">
      <alignment horizontal="center" vertical="center"/>
    </xf>
    <xf numFmtId="164" fontId="15" fillId="0" borderId="1" xfId="0" applyNumberFormat="1" applyFont="1" applyFill="1" applyBorder="1" applyAlignment="1">
      <alignment horizontal="center" vertical="top"/>
    </xf>
    <xf numFmtId="0" fontId="8" fillId="0" borderId="8" xfId="0" applyFont="1" applyBorder="1" applyAlignment="1">
      <alignment horizontal="center"/>
    </xf>
    <xf numFmtId="0" fontId="0" fillId="0" borderId="1" xfId="0" applyFill="1" applyBorder="1" applyAlignment="1">
      <alignment vertical="center"/>
    </xf>
    <xf numFmtId="165" fontId="0" fillId="0" borderId="1" xfId="0" applyNumberFormat="1" applyFill="1" applyBorder="1" applyAlignment="1">
      <alignment horizontal="center" vertical="top"/>
    </xf>
    <xf numFmtId="0" fontId="9" fillId="0" borderId="0" xfId="0" applyFont="1" applyAlignment="1">
      <alignment horizontal="center" vertical="center"/>
    </xf>
    <xf numFmtId="0" fontId="9" fillId="0" borderId="0" xfId="0" applyFont="1" applyBorder="1" applyAlignment="1">
      <alignment horizontal="center" vertical="center"/>
    </xf>
    <xf numFmtId="165" fontId="8" fillId="0" borderId="1" xfId="0" applyNumberFormat="1" applyFont="1" applyFill="1" applyBorder="1" applyAlignment="1">
      <alignment horizontal="center" vertical="top"/>
    </xf>
    <xf numFmtId="165" fontId="8" fillId="0" borderId="8" xfId="0" applyNumberFormat="1" applyFont="1" applyBorder="1" applyAlignment="1">
      <alignment horizontal="center" vertical="center"/>
    </xf>
    <xf numFmtId="165" fontId="8" fillId="0" borderId="1" xfId="0" applyNumberFormat="1" applyFont="1" applyFill="1" applyBorder="1" applyAlignment="1">
      <alignment horizontal="center" vertical="center"/>
    </xf>
    <xf numFmtId="0" fontId="9" fillId="0" borderId="1" xfId="0" applyFont="1" applyFill="1" applyBorder="1" applyAlignment="1">
      <alignment horizontal="left" vertical="top"/>
    </xf>
    <xf numFmtId="0" fontId="5" fillId="0" borderId="1" xfId="0" applyFont="1" applyFill="1" applyBorder="1" applyAlignment="1">
      <alignment horizontal="center" vertical="center"/>
    </xf>
    <xf numFmtId="0" fontId="8" fillId="0" borderId="1" xfId="0" applyFont="1" applyFill="1" applyBorder="1" applyAlignment="1">
      <alignment vertical="center"/>
    </xf>
    <xf numFmtId="165" fontId="8" fillId="5" borderId="8" xfId="0" applyNumberFormat="1" applyFont="1" applyFill="1" applyBorder="1" applyAlignment="1">
      <alignment horizontal="center" vertical="center"/>
    </xf>
    <xf numFmtId="165" fontId="8" fillId="5" borderId="1" xfId="0" applyNumberFormat="1" applyFont="1" applyFill="1" applyBorder="1" applyAlignment="1">
      <alignment horizontal="center" vertical="center"/>
    </xf>
    <xf numFmtId="0" fontId="9" fillId="0" borderId="0" xfId="0" applyFont="1" applyFill="1" applyBorder="1" applyAlignment="1"/>
    <xf numFmtId="0" fontId="5" fillId="0" borderId="0" xfId="0" applyFont="1" applyFill="1" applyBorder="1" applyAlignment="1">
      <alignment vertical="center"/>
    </xf>
    <xf numFmtId="0" fontId="0" fillId="0" borderId="0" xfId="0" applyFill="1" applyBorder="1" applyAlignment="1"/>
    <xf numFmtId="0" fontId="5" fillId="0" borderId="0" xfId="0" applyFont="1" applyAlignment="1">
      <alignment vertical="center"/>
    </xf>
    <xf numFmtId="0" fontId="13" fillId="0" borderId="4" xfId="0" applyFont="1" applyBorder="1" applyAlignment="1">
      <alignment vertical="center"/>
    </xf>
    <xf numFmtId="0" fontId="9" fillId="0" borderId="1" xfId="0" applyFont="1" applyBorder="1" applyAlignment="1">
      <alignment wrapText="1"/>
    </xf>
    <xf numFmtId="0" fontId="9" fillId="0" borderId="1" xfId="0" applyFont="1" applyBorder="1" applyAlignment="1"/>
    <xf numFmtId="0" fontId="9" fillId="0" borderId="1" xfId="0" applyFont="1" applyBorder="1" applyAlignment="1">
      <alignment horizontal="center" wrapText="1"/>
    </xf>
    <xf numFmtId="0" fontId="9" fillId="0" borderId="1" xfId="0" applyFont="1" applyBorder="1" applyAlignment="1">
      <alignment horizontal="center" vertical="center" wrapText="1"/>
    </xf>
    <xf numFmtId="0" fontId="5" fillId="0" borderId="0" xfId="0" applyFont="1" applyBorder="1" applyAlignment="1"/>
    <xf numFmtId="0" fontId="0" fillId="0" borderId="0" xfId="0" applyBorder="1" applyAlignment="1"/>
    <xf numFmtId="0" fontId="5" fillId="0" borderId="0" xfId="0" applyFont="1" applyBorder="1" applyAlignment="1">
      <alignment vertical="center"/>
    </xf>
    <xf numFmtId="0" fontId="0" fillId="0" borderId="0" xfId="0" applyBorder="1" applyAlignment="1">
      <alignment vertical="center"/>
    </xf>
    <xf numFmtId="0" fontId="12" fillId="0" borderId="0" xfId="0" applyFont="1" applyFill="1" applyBorder="1" applyAlignment="1">
      <alignment horizontal="center"/>
    </xf>
    <xf numFmtId="0" fontId="12" fillId="0" borderId="0" xfId="0" applyFont="1" applyFill="1" applyBorder="1" applyAlignment="1">
      <alignment horizontal="center" vertical="center"/>
    </xf>
    <xf numFmtId="0" fontId="13" fillId="0" borderId="0" xfId="0" applyFont="1" applyBorder="1" applyAlignment="1"/>
    <xf numFmtId="0" fontId="13" fillId="0" borderId="0" xfId="0" applyFont="1" applyBorder="1" applyAlignment="1">
      <alignment horizontal="center" vertical="center"/>
    </xf>
    <xf numFmtId="9" fontId="13" fillId="0" borderId="0" xfId="1" applyNumberFormat="1" applyFont="1" applyBorder="1" applyAlignment="1">
      <alignment horizontal="center" vertical="center"/>
    </xf>
    <xf numFmtId="0" fontId="13" fillId="0" borderId="0" xfId="0" applyFont="1" applyBorder="1" applyAlignment="1">
      <alignment vertical="center"/>
    </xf>
    <xf numFmtId="0" fontId="9" fillId="0" borderId="0" xfId="0" applyFont="1" applyBorder="1" applyAlignment="1">
      <alignment vertical="center"/>
    </xf>
    <xf numFmtId="9" fontId="9" fillId="0" borderId="0" xfId="0" applyNumberFormat="1" applyFont="1" applyAlignment="1"/>
    <xf numFmtId="0" fontId="9" fillId="0" borderId="1" xfId="0" applyFont="1" applyBorder="1" applyAlignment="1">
      <alignment horizont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xf>
    <xf numFmtId="165" fontId="9" fillId="0" borderId="1" xfId="0" applyNumberFormat="1" applyFont="1" applyBorder="1" applyAlignment="1">
      <alignment horizontal="center" vertical="center" wrapText="1"/>
    </xf>
    <xf numFmtId="0" fontId="9" fillId="5" borderId="1" xfId="0" applyFont="1" applyFill="1" applyBorder="1" applyAlignment="1">
      <alignment horizontal="center"/>
    </xf>
    <xf numFmtId="0" fontId="9" fillId="5" borderId="1" xfId="0" applyFont="1" applyFill="1" applyBorder="1" applyAlignment="1"/>
    <xf numFmtId="165" fontId="9" fillId="5" borderId="1" xfId="0" applyNumberFormat="1" applyFont="1" applyFill="1" applyBorder="1" applyAlignment="1">
      <alignment horizontal="center" vertical="center"/>
    </xf>
    <xf numFmtId="0" fontId="9" fillId="5" borderId="1" xfId="0" applyFont="1" applyFill="1" applyBorder="1" applyAlignment="1">
      <alignment horizontal="center" vertical="center"/>
    </xf>
    <xf numFmtId="0" fontId="9" fillId="0" borderId="1" xfId="0" applyFont="1" applyBorder="1" applyAlignment="1">
      <alignment horizontal="left" vertical="center"/>
    </xf>
    <xf numFmtId="0" fontId="9" fillId="5" borderId="1" xfId="0" applyFont="1" applyFill="1" applyBorder="1" applyAlignment="1">
      <alignment horizontal="left" vertical="center"/>
    </xf>
    <xf numFmtId="9" fontId="9" fillId="0" borderId="0" xfId="0" applyNumberFormat="1" applyFont="1" applyAlignment="1">
      <alignment wrapText="1"/>
    </xf>
    <xf numFmtId="0" fontId="9" fillId="4" borderId="1" xfId="0" applyFont="1" applyFill="1" applyBorder="1" applyAlignment="1">
      <alignment horizontal="center"/>
    </xf>
    <xf numFmtId="0" fontId="9" fillId="4" borderId="1" xfId="0" applyFont="1" applyFill="1" applyBorder="1" applyAlignment="1"/>
    <xf numFmtId="0" fontId="22" fillId="0" borderId="0" xfId="0" applyFont="1" applyFill="1" applyBorder="1"/>
    <xf numFmtId="0" fontId="23" fillId="0" borderId="0" xfId="0" applyFont="1"/>
    <xf numFmtId="0" fontId="6" fillId="0" borderId="0" xfId="0" applyFont="1" applyAlignment="1">
      <alignment horizontal="center" vertical="center"/>
    </xf>
    <xf numFmtId="0" fontId="20" fillId="0" borderId="0" xfId="0" applyFont="1" applyBorder="1" applyAlignment="1">
      <alignment horizontal="center" vertical="center"/>
    </xf>
    <xf numFmtId="0" fontId="7" fillId="0" borderId="0" xfId="0" applyFont="1" applyBorder="1" applyAlignment="1">
      <alignment horizontal="center" vertical="center"/>
    </xf>
    <xf numFmtId="0" fontId="18" fillId="0" borderId="0" xfId="0" applyFont="1" applyBorder="1" applyAlignment="1">
      <alignment horizontal="center" wrapText="1"/>
    </xf>
    <xf numFmtId="0" fontId="5" fillId="0" borderId="0" xfId="0" applyFont="1" applyBorder="1" applyAlignment="1">
      <alignment horizontal="center" wrapText="1"/>
    </xf>
    <xf numFmtId="0" fontId="18" fillId="0" borderId="0" xfId="36" applyFont="1" applyBorder="1" applyAlignment="1">
      <alignment horizontal="center"/>
    </xf>
    <xf numFmtId="0" fontId="5" fillId="0" borderId="0" xfId="36" applyFont="1" applyBorder="1" applyAlignment="1">
      <alignment horizontal="center"/>
    </xf>
    <xf numFmtId="0" fontId="5" fillId="0" borderId="1" xfId="0" applyFont="1" applyBorder="1" applyAlignment="1">
      <alignment horizontal="center" vertical="center"/>
    </xf>
    <xf numFmtId="0" fontId="0" fillId="7" borderId="1" xfId="0" applyFill="1" applyBorder="1" applyAlignment="1">
      <alignment horizontal="center" vertical="center"/>
    </xf>
    <xf numFmtId="166" fontId="0" fillId="0" borderId="1" xfId="0" applyNumberFormat="1" applyBorder="1" applyAlignment="1">
      <alignment horizontal="left" wrapText="1"/>
    </xf>
    <xf numFmtId="0" fontId="21" fillId="0" borderId="10" xfId="0" applyFont="1" applyBorder="1" applyAlignment="1">
      <alignment horizontal="left"/>
    </xf>
    <xf numFmtId="0" fontId="21" fillId="0" borderId="11" xfId="0" applyFont="1" applyBorder="1" applyAlignment="1">
      <alignment horizontal="left"/>
    </xf>
    <xf numFmtId="0" fontId="21" fillId="0" borderId="12" xfId="0" applyFont="1" applyBorder="1" applyAlignment="1">
      <alignment horizontal="left"/>
    </xf>
    <xf numFmtId="0" fontId="21" fillId="0" borderId="13" xfId="0" applyFont="1" applyBorder="1" applyAlignment="1">
      <alignment horizontal="left"/>
    </xf>
    <xf numFmtId="0" fontId="5" fillId="0" borderId="0" xfId="0" applyFont="1" applyAlignment="1">
      <alignment horizontal="center"/>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16" xfId="0" applyFont="1" applyBorder="1" applyAlignment="1">
      <alignment horizontal="center" vertical="center"/>
    </xf>
    <xf numFmtId="0" fontId="0" fillId="7" borderId="7" xfId="0" applyFill="1" applyBorder="1" applyAlignment="1">
      <alignment horizontal="center" vertical="center"/>
    </xf>
    <xf numFmtId="0" fontId="0" fillId="7" borderId="16" xfId="0" applyFill="1" applyBorder="1" applyAlignment="1">
      <alignment horizontal="center" vertical="center"/>
    </xf>
    <xf numFmtId="0" fontId="21" fillId="0" borderId="9" xfId="0" applyFont="1" applyBorder="1" applyAlignment="1">
      <alignment horizontal="left"/>
    </xf>
  </cellXfs>
  <cellStyles count="38">
    <cellStyle name="Comma [0] 2" xfId="33"/>
    <cellStyle name="Comma [0] 2 10" xfId="3"/>
    <cellStyle name="Comma [0] 2 11" xfId="4"/>
    <cellStyle name="Comma [0] 2 12" xfId="5"/>
    <cellStyle name="Comma [0] 2 13" xfId="6"/>
    <cellStyle name="Comma [0] 2 14" xfId="7"/>
    <cellStyle name="Comma [0] 2 15" xfId="8"/>
    <cellStyle name="Comma [0] 2 16" xfId="9"/>
    <cellStyle name="Comma [0] 2 17" xfId="10"/>
    <cellStyle name="Comma [0] 2 18" xfId="11"/>
    <cellStyle name="Comma [0] 2 19" xfId="12"/>
    <cellStyle name="Comma [0] 2 2" xfId="2"/>
    <cellStyle name="Comma [0] 2 20" xfId="13"/>
    <cellStyle name="Comma [0] 2 21" xfId="14"/>
    <cellStyle name="Comma [0] 2 22" xfId="15"/>
    <cellStyle name="Comma [0] 2 3" xfId="16"/>
    <cellStyle name="Comma [0] 2 4" xfId="17"/>
    <cellStyle name="Comma [0] 2 5" xfId="18"/>
    <cellStyle name="Comma [0] 2 6" xfId="19"/>
    <cellStyle name="Comma [0] 2 7" xfId="20"/>
    <cellStyle name="Comma [0] 2 8" xfId="21"/>
    <cellStyle name="Comma [0] 2 9" xfId="22"/>
    <cellStyle name="Comma [0] 3" xfId="23"/>
    <cellStyle name="Comma 2" xfId="35"/>
    <cellStyle name="Comma 2 2" xfId="24"/>
    <cellStyle name="Comma 3" xfId="25"/>
    <cellStyle name="Comma 4" xfId="26"/>
    <cellStyle name="Comma 5" xfId="27"/>
    <cellStyle name="Comma 6" xfId="28"/>
    <cellStyle name="Comma 7" xfId="29"/>
    <cellStyle name="Normal" xfId="0" builtinId="0"/>
    <cellStyle name="Normal 2" xfId="30"/>
    <cellStyle name="Normal 2 2" xfId="31"/>
    <cellStyle name="Normal 2 3" xfId="37"/>
    <cellStyle name="Normal 3" xfId="36"/>
    <cellStyle name="Percent" xfId="1" builtinId="5"/>
    <cellStyle name="Percent 2" xfId="34"/>
    <cellStyle name="Percent 2 2" xfId="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1" Type="http://schemas.openxmlformats.org/officeDocument/2006/relationships/image" Target="../media/image1.jpeg"/></Relationships>
</file>

<file path=xl/charts/_rels/chart2.xml.rels><?xml version="1.0" encoding="UTF-8" standalone="yes"?>
<Relationships xmlns="http://schemas.openxmlformats.org/package/2006/relationships"><Relationship Id="rId1" Type="http://schemas.openxmlformats.org/officeDocument/2006/relationships/image" Target="../media/image1.jpeg"/></Relationships>
</file>

<file path=xl/charts/_rels/chart3.xml.rels><?xml version="1.0" encoding="UTF-8" standalone="yes"?>
<Relationships xmlns="http://schemas.openxmlformats.org/package/2006/relationships"><Relationship Id="rId1" Type="http://schemas.openxmlformats.org/officeDocument/2006/relationships/image" Target="../media/image1.jpeg"/></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200"/>
            </a:pPr>
            <a:r>
              <a:rPr lang="id-ID" sz="1200"/>
              <a:t>Persentase Prestasi</a:t>
            </a:r>
            <a:r>
              <a:rPr lang="id-ID" sz="1200" baseline="0"/>
              <a:t> Kinerja </a:t>
            </a:r>
            <a:r>
              <a:rPr lang="en-US" sz="1200" baseline="0"/>
              <a:t> Provinsi Tingkat Nasional</a:t>
            </a:r>
            <a:endParaRPr lang="id-ID" sz="1200" baseline="0"/>
          </a:p>
          <a:p>
            <a:pPr>
              <a:defRPr sz="1200"/>
            </a:pPr>
            <a:r>
              <a:rPr lang="id-ID" sz="1200" b="1" i="0" u="none" strike="noStrike" baseline="0"/>
              <a:t>Hasil EKPPD terhadap LPPD Tahun 2012, 2013 dan 2014 </a:t>
            </a:r>
            <a:endParaRPr lang="id-ID" sz="1200"/>
          </a:p>
        </c:rich>
      </c:tx>
      <c:layout/>
    </c:title>
    <c:view3D>
      <c:rotX val="10"/>
      <c:rotY val="10"/>
      <c:depthPercent val="100"/>
      <c:rAngAx val="1"/>
    </c:view3D>
    <c:floor>
      <c:spPr>
        <a:solidFill>
          <a:srgbClr val="FFFF00">
            <a:alpha val="25000"/>
          </a:srgbClr>
        </a:solidFill>
        <a:ln>
          <a:solidFill>
            <a:srgbClr val="4F81BD"/>
          </a:solidFill>
        </a:ln>
      </c:spPr>
    </c:floor>
    <c:sideWall>
      <c:spPr>
        <a:solidFill>
          <a:srgbClr val="F79646">
            <a:lumMod val="40000"/>
            <a:lumOff val="60000"/>
            <a:alpha val="35000"/>
          </a:srgbClr>
        </a:solidFill>
        <a:ln>
          <a:solidFill>
            <a:srgbClr val="4F81BD"/>
          </a:solidFill>
        </a:ln>
      </c:spPr>
    </c:sideWall>
    <c:backWall>
      <c:spPr>
        <a:solidFill>
          <a:srgbClr val="F79646">
            <a:lumMod val="40000"/>
            <a:lumOff val="60000"/>
            <a:alpha val="35000"/>
          </a:srgbClr>
        </a:solidFill>
        <a:ln>
          <a:solidFill>
            <a:srgbClr val="4F81BD"/>
          </a:solidFill>
        </a:ln>
      </c:spPr>
    </c:backWall>
    <c:plotArea>
      <c:layout/>
      <c:bar3DChart>
        <c:barDir val="col"/>
        <c:grouping val="clustered"/>
        <c:ser>
          <c:idx val="0"/>
          <c:order val="0"/>
          <c:tx>
            <c:strRef>
              <c:f>'Perbandingan Provinsi'!$R$44</c:f>
              <c:strCache>
                <c:ptCount val="1"/>
                <c:pt idx="0">
                  <c:v>SANGAT TINGGI (ST)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Provinsi'!$T$44,'Perbandingan Provinsi'!$Y$44,'Perbandingan Provinsi'!$AD$44)</c:f>
              <c:numCache>
                <c:formatCode>0%</c:formatCode>
                <c:ptCount val="3"/>
                <c:pt idx="0">
                  <c:v>3.0303030303030304E-2</c:v>
                </c:pt>
                <c:pt idx="1">
                  <c:v>3.0303030303030304E-2</c:v>
                </c:pt>
                <c:pt idx="2">
                  <c:v>3.0303030303030304E-2</c:v>
                </c:pt>
              </c:numCache>
            </c:numRef>
          </c:val>
        </c:ser>
        <c:ser>
          <c:idx val="1"/>
          <c:order val="1"/>
          <c:tx>
            <c:strRef>
              <c:f>'Perbandingan Provinsi'!$R$45</c:f>
              <c:strCache>
                <c:ptCount val="1"/>
                <c:pt idx="0">
                  <c:v>TINGGI (T)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Provinsi'!$T$45,'Perbandingan Provinsi'!$Y$45,'Perbandingan Provinsi'!$AD$45)</c:f>
              <c:numCache>
                <c:formatCode>0%</c:formatCode>
                <c:ptCount val="3"/>
                <c:pt idx="0">
                  <c:v>0.69696969696969702</c:v>
                </c:pt>
                <c:pt idx="1">
                  <c:v>0.87878787878787878</c:v>
                </c:pt>
                <c:pt idx="2">
                  <c:v>0.90909090909090906</c:v>
                </c:pt>
              </c:numCache>
            </c:numRef>
          </c:val>
        </c:ser>
        <c:ser>
          <c:idx val="2"/>
          <c:order val="2"/>
          <c:tx>
            <c:strRef>
              <c:f>'Perbandingan Provinsi'!$R$46</c:f>
              <c:strCache>
                <c:ptCount val="1"/>
                <c:pt idx="0">
                  <c:v>SEDANG (S)</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Provinsi'!$T$46,'Perbandingan Provinsi'!$Y$46,'Perbandingan Provinsi'!$AD$46)</c:f>
              <c:numCache>
                <c:formatCode>0%</c:formatCode>
                <c:ptCount val="3"/>
                <c:pt idx="0">
                  <c:v>0.27272727272727271</c:v>
                </c:pt>
                <c:pt idx="1">
                  <c:v>9.0909090909090912E-2</c:v>
                </c:pt>
                <c:pt idx="2">
                  <c:v>6.0606060606060608E-2</c:v>
                </c:pt>
              </c:numCache>
            </c:numRef>
          </c:val>
        </c:ser>
        <c:ser>
          <c:idx val="3"/>
          <c:order val="3"/>
          <c:tx>
            <c:strRef>
              <c:f>'Perbandingan Provinsi'!$R$47</c:f>
              <c:strCache>
                <c:ptCount val="1"/>
                <c:pt idx="0">
                  <c:v>RENDAH ( R )</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Provinsi'!$T$47,'Perbandingan Provinsi'!$Y$47,'Perbandingan Provinsi'!$AD$47)</c:f>
              <c:numCache>
                <c:formatCode>0%</c:formatCode>
                <c:ptCount val="3"/>
                <c:pt idx="0">
                  <c:v>0</c:v>
                </c:pt>
                <c:pt idx="1">
                  <c:v>0</c:v>
                </c:pt>
                <c:pt idx="2">
                  <c:v>0</c:v>
                </c:pt>
              </c:numCache>
            </c:numRef>
          </c:val>
        </c:ser>
        <c:shape val="box"/>
        <c:axId val="75799168"/>
        <c:axId val="75813248"/>
        <c:axId val="0"/>
      </c:bar3DChart>
      <c:catAx>
        <c:axId val="75799168"/>
        <c:scaling>
          <c:orientation val="minMax"/>
        </c:scaling>
        <c:axPos val="b"/>
        <c:numFmt formatCode="General" sourceLinked="0"/>
        <c:tickLblPos val="nextTo"/>
        <c:txPr>
          <a:bodyPr/>
          <a:lstStyle/>
          <a:p>
            <a:pPr>
              <a:defRPr b="1"/>
            </a:pPr>
            <a:endParaRPr lang="en-US"/>
          </a:p>
        </c:txPr>
        <c:crossAx val="75813248"/>
        <c:crosses val="autoZero"/>
        <c:auto val="1"/>
        <c:lblAlgn val="ctr"/>
        <c:lblOffset val="100"/>
      </c:catAx>
      <c:valAx>
        <c:axId val="75813248"/>
        <c:scaling>
          <c:orientation val="minMax"/>
          <c:max val="1"/>
          <c:min val="0"/>
        </c:scaling>
        <c:axPos val="l"/>
        <c:majorGridlines/>
        <c:numFmt formatCode="0%" sourceLinked="1"/>
        <c:tickLblPos val="nextTo"/>
        <c:txPr>
          <a:bodyPr/>
          <a:lstStyle/>
          <a:p>
            <a:pPr>
              <a:defRPr b="1"/>
            </a:pPr>
            <a:endParaRPr lang="en-US"/>
          </a:p>
        </c:txPr>
        <c:crossAx val="75799168"/>
        <c:crosses val="autoZero"/>
        <c:crossBetween val="between"/>
      </c:valAx>
    </c:plotArea>
    <c:legend>
      <c:legendPos val="b"/>
      <c:layout>
        <c:manualLayout>
          <c:xMode val="edge"/>
          <c:yMode val="edge"/>
          <c:x val="8.0177576133354217E-2"/>
          <c:y val="0.91129681994170619"/>
          <c:w val="0.85554206415662659"/>
          <c:h val="6.6603732544481709E-2"/>
        </c:manualLayout>
      </c:layout>
      <c:txPr>
        <a:bodyPr/>
        <a:lstStyle/>
        <a:p>
          <a:pPr>
            <a:defRPr b="1"/>
          </a:pPr>
          <a:endParaRPr lang="en-US"/>
        </a:p>
      </c:txPr>
    </c:legend>
    <c:plotVisOnly val="1"/>
    <c:dispBlanksAs val="gap"/>
  </c:chart>
  <c:spPr>
    <a:blipFill>
      <a:blip xmlns:r="http://schemas.openxmlformats.org/officeDocument/2006/relationships" r:embed="rId1"/>
      <a:tile tx="0" ty="0" sx="100000" sy="100000" flip="none" algn="tl"/>
    </a:blipFill>
  </c:spPr>
  <c:printSettings>
    <c:headerFooter/>
    <c:pageMargins b="0.75000000000000078" l="0.70000000000000062" r="0.70000000000000062" t="0.750000000000000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400"/>
            </a:pPr>
            <a:r>
              <a:rPr lang="id-ID" sz="1400"/>
              <a:t>Persentase Prestasi</a:t>
            </a:r>
            <a:r>
              <a:rPr lang="id-ID" sz="1400" baseline="0"/>
              <a:t> Kinerja </a:t>
            </a:r>
            <a:r>
              <a:rPr lang="en-US" sz="1400" baseline="0"/>
              <a:t> Kabupaten Tingkat Nasional</a:t>
            </a:r>
            <a:endParaRPr lang="id-ID" sz="1400" baseline="0"/>
          </a:p>
          <a:p>
            <a:pPr>
              <a:defRPr sz="1400"/>
            </a:pPr>
            <a:r>
              <a:rPr lang="id-ID" sz="1400" b="1" i="0" u="none" strike="noStrike" baseline="0"/>
              <a:t>Hasil EKPPD terhadap LPPD Tahun 2012, 2013 dan 2014 </a:t>
            </a:r>
            <a:endParaRPr lang="id-ID" sz="1400"/>
          </a:p>
        </c:rich>
      </c:tx>
      <c:layout/>
    </c:title>
    <c:view3D>
      <c:rotX val="10"/>
      <c:rotY val="10"/>
      <c:depthPercent val="100"/>
      <c:rAngAx val="1"/>
    </c:view3D>
    <c:floor>
      <c:spPr>
        <a:solidFill>
          <a:srgbClr val="FFFF00">
            <a:alpha val="25000"/>
          </a:srgbClr>
        </a:solidFill>
        <a:ln>
          <a:solidFill>
            <a:srgbClr val="4F81BD"/>
          </a:solidFill>
        </a:ln>
      </c:spPr>
    </c:floor>
    <c:sideWall>
      <c:spPr>
        <a:solidFill>
          <a:srgbClr val="F79646">
            <a:lumMod val="40000"/>
            <a:lumOff val="60000"/>
            <a:alpha val="35000"/>
          </a:srgbClr>
        </a:solidFill>
        <a:ln>
          <a:solidFill>
            <a:srgbClr val="4F81BD"/>
          </a:solidFill>
        </a:ln>
      </c:spPr>
    </c:sideWall>
    <c:backWall>
      <c:spPr>
        <a:solidFill>
          <a:srgbClr val="F79646">
            <a:lumMod val="40000"/>
            <a:lumOff val="60000"/>
            <a:alpha val="35000"/>
          </a:srgbClr>
        </a:solidFill>
        <a:ln>
          <a:solidFill>
            <a:srgbClr val="4F81BD"/>
          </a:solidFill>
        </a:ln>
      </c:spPr>
    </c:backWall>
    <c:plotArea>
      <c:layout>
        <c:manualLayout>
          <c:layoutTarget val="inner"/>
          <c:xMode val="edge"/>
          <c:yMode val="edge"/>
          <c:x val="4.2751358804988614E-2"/>
          <c:y val="0.14397818292635922"/>
          <c:w val="0.94496242855066048"/>
          <c:h val="0.6836806581838818"/>
        </c:manualLayout>
      </c:layout>
      <c:bar3DChart>
        <c:barDir val="col"/>
        <c:grouping val="clustered"/>
        <c:ser>
          <c:idx val="0"/>
          <c:order val="0"/>
          <c:tx>
            <c:strRef>
              <c:f>'Perbandingan Kabupaten'!$S$383</c:f>
              <c:strCache>
                <c:ptCount val="1"/>
                <c:pt idx="0">
                  <c:v>SANGAT TINGGI (ST)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Kabupaten'!$V$383,'Perbandingan Kabupaten'!$AB$393,'Perbandingan Kabupaten'!$AH$405)</c:f>
              <c:numCache>
                <c:formatCode>0%</c:formatCode>
                <c:ptCount val="3"/>
                <c:pt idx="0">
                  <c:v>0.12332439678284182</c:v>
                </c:pt>
                <c:pt idx="1">
                  <c:v>0.13577023498694518</c:v>
                </c:pt>
                <c:pt idx="2">
                  <c:v>0.27341772151898736</c:v>
                </c:pt>
              </c:numCache>
            </c:numRef>
          </c:val>
        </c:ser>
        <c:ser>
          <c:idx val="1"/>
          <c:order val="1"/>
          <c:tx>
            <c:strRef>
              <c:f>'Perbandingan Kabupaten'!$S$384</c:f>
              <c:strCache>
                <c:ptCount val="1"/>
                <c:pt idx="0">
                  <c:v>TINGGI (T)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Kabupaten'!$T$47,'Perbandingan Kabupaten'!$V$384,'Perbandingan Kabupaten'!$AB$394,'Perbandingan Kabupaten'!$AH$406)</c:f>
              <c:numCache>
                <c:formatCode>0%</c:formatCode>
                <c:ptCount val="3"/>
                <c:pt idx="0">
                  <c:v>0.51206434316353888</c:v>
                </c:pt>
                <c:pt idx="1">
                  <c:v>0.56919060052219317</c:v>
                </c:pt>
                <c:pt idx="2">
                  <c:v>0.55189873417721524</c:v>
                </c:pt>
              </c:numCache>
            </c:numRef>
          </c:val>
        </c:ser>
        <c:ser>
          <c:idx val="2"/>
          <c:order val="2"/>
          <c:tx>
            <c:strRef>
              <c:f>'Perbandingan Kabupaten'!$S$385</c:f>
              <c:strCache>
                <c:ptCount val="1"/>
                <c:pt idx="0">
                  <c:v>SEDANG (S)</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Kabupaten'!$V$385,'Perbandingan Kabupaten'!$AB$395,'Perbandingan Kabupaten'!$AH$407)</c:f>
              <c:numCache>
                <c:formatCode>0%</c:formatCode>
                <c:ptCount val="3"/>
                <c:pt idx="0">
                  <c:v>0.30563002680965146</c:v>
                </c:pt>
                <c:pt idx="1">
                  <c:v>0.24804177545691905</c:v>
                </c:pt>
                <c:pt idx="2">
                  <c:v>0.15443037974683543</c:v>
                </c:pt>
              </c:numCache>
            </c:numRef>
          </c:val>
        </c:ser>
        <c:ser>
          <c:idx val="3"/>
          <c:order val="3"/>
          <c:tx>
            <c:strRef>
              <c:f>'Perbandingan Kabupaten'!$S$386</c:f>
              <c:strCache>
                <c:ptCount val="1"/>
                <c:pt idx="0">
                  <c:v>RENDAH ( R )</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Kabupaten'!$T$49,'Perbandingan Kabupaten'!$V$386,'Perbandingan Kabupaten'!$AB$396,'Perbandingan Kabupaten'!$AH$408)</c:f>
              <c:numCache>
                <c:formatCode>0%</c:formatCode>
                <c:ptCount val="3"/>
                <c:pt idx="0">
                  <c:v>5.8981233243967826E-2</c:v>
                </c:pt>
                <c:pt idx="1">
                  <c:v>4.6997389033942558E-2</c:v>
                </c:pt>
                <c:pt idx="2">
                  <c:v>2.0253164556962026E-2</c:v>
                </c:pt>
              </c:numCache>
            </c:numRef>
          </c:val>
        </c:ser>
        <c:shape val="box"/>
        <c:axId val="76112640"/>
        <c:axId val="76114176"/>
        <c:axId val="0"/>
      </c:bar3DChart>
      <c:catAx>
        <c:axId val="76112640"/>
        <c:scaling>
          <c:orientation val="minMax"/>
        </c:scaling>
        <c:axPos val="b"/>
        <c:numFmt formatCode="General" sourceLinked="0"/>
        <c:tickLblPos val="nextTo"/>
        <c:txPr>
          <a:bodyPr/>
          <a:lstStyle/>
          <a:p>
            <a:pPr>
              <a:defRPr b="1"/>
            </a:pPr>
            <a:endParaRPr lang="en-US"/>
          </a:p>
        </c:txPr>
        <c:crossAx val="76114176"/>
        <c:crosses val="autoZero"/>
        <c:auto val="1"/>
        <c:lblAlgn val="ctr"/>
        <c:lblOffset val="100"/>
      </c:catAx>
      <c:valAx>
        <c:axId val="76114176"/>
        <c:scaling>
          <c:orientation val="minMax"/>
          <c:max val="1"/>
          <c:min val="0"/>
        </c:scaling>
        <c:axPos val="l"/>
        <c:majorGridlines/>
        <c:numFmt formatCode="0%" sourceLinked="1"/>
        <c:tickLblPos val="nextTo"/>
        <c:txPr>
          <a:bodyPr/>
          <a:lstStyle/>
          <a:p>
            <a:pPr>
              <a:defRPr b="1"/>
            </a:pPr>
            <a:endParaRPr lang="en-US"/>
          </a:p>
        </c:txPr>
        <c:crossAx val="76112640"/>
        <c:crosses val="autoZero"/>
        <c:crossBetween val="between"/>
      </c:valAx>
    </c:plotArea>
    <c:legend>
      <c:legendPos val="b"/>
      <c:layout>
        <c:manualLayout>
          <c:xMode val="edge"/>
          <c:yMode val="edge"/>
          <c:x val="8.0177576133354217E-2"/>
          <c:y val="0.91129681994170619"/>
          <c:w val="0.85554206415662659"/>
          <c:h val="6.6603732544481709E-2"/>
        </c:manualLayout>
      </c:layout>
      <c:txPr>
        <a:bodyPr/>
        <a:lstStyle/>
        <a:p>
          <a:pPr>
            <a:defRPr b="1"/>
          </a:pPr>
          <a:endParaRPr lang="en-US"/>
        </a:p>
      </c:txPr>
    </c:legend>
    <c:plotVisOnly val="1"/>
    <c:dispBlanksAs val="gap"/>
  </c:chart>
  <c:spPr>
    <a:blipFill>
      <a:blip xmlns:r="http://schemas.openxmlformats.org/officeDocument/2006/relationships" r:embed="rId1"/>
      <a:tile tx="0" ty="0" sx="100000" sy="100000" flip="none" algn="tl"/>
    </a:blipFill>
  </c:spPr>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400"/>
            </a:pPr>
            <a:r>
              <a:rPr lang="id-ID" sz="1400"/>
              <a:t>Persentase Prestasi</a:t>
            </a:r>
            <a:r>
              <a:rPr lang="id-ID" sz="1400" baseline="0"/>
              <a:t> Kinerja </a:t>
            </a:r>
            <a:r>
              <a:rPr lang="en-US" sz="1400" baseline="0"/>
              <a:t> Kota Tingkat Nasional</a:t>
            </a:r>
            <a:endParaRPr lang="id-ID" sz="1400" baseline="0"/>
          </a:p>
          <a:p>
            <a:pPr>
              <a:defRPr sz="1400"/>
            </a:pPr>
            <a:r>
              <a:rPr lang="id-ID" sz="1400" b="1" i="0" u="none" strike="noStrike" baseline="0"/>
              <a:t>Hasil EKPPD terhadap LPPD Tahun 2012, 2013 dan 2014 </a:t>
            </a:r>
            <a:endParaRPr lang="id-ID" sz="1400"/>
          </a:p>
        </c:rich>
      </c:tx>
      <c:layout/>
    </c:title>
    <c:view3D>
      <c:rotX val="10"/>
      <c:rotY val="10"/>
      <c:depthPercent val="100"/>
      <c:rAngAx val="1"/>
    </c:view3D>
    <c:floor>
      <c:spPr>
        <a:solidFill>
          <a:srgbClr val="FFFF00">
            <a:alpha val="25000"/>
          </a:srgbClr>
        </a:solidFill>
        <a:ln>
          <a:solidFill>
            <a:srgbClr val="4F81BD"/>
          </a:solidFill>
        </a:ln>
      </c:spPr>
    </c:floor>
    <c:sideWall>
      <c:spPr>
        <a:solidFill>
          <a:srgbClr val="F79646">
            <a:lumMod val="40000"/>
            <a:lumOff val="60000"/>
            <a:alpha val="35000"/>
          </a:srgbClr>
        </a:solidFill>
        <a:ln>
          <a:solidFill>
            <a:srgbClr val="4F81BD"/>
          </a:solidFill>
        </a:ln>
      </c:spPr>
    </c:sideWall>
    <c:backWall>
      <c:spPr>
        <a:solidFill>
          <a:srgbClr val="F79646">
            <a:lumMod val="40000"/>
            <a:lumOff val="60000"/>
            <a:alpha val="35000"/>
          </a:srgbClr>
        </a:solidFill>
        <a:ln>
          <a:solidFill>
            <a:srgbClr val="4F81BD"/>
          </a:solidFill>
        </a:ln>
      </c:spPr>
    </c:backWall>
    <c:plotArea>
      <c:layout>
        <c:manualLayout>
          <c:layoutTarget val="inner"/>
          <c:xMode val="edge"/>
          <c:yMode val="edge"/>
          <c:x val="4.2751358804988614E-2"/>
          <c:y val="0.14397818292635922"/>
          <c:w val="0.94496242855066048"/>
          <c:h val="0.6836806581838818"/>
        </c:manualLayout>
      </c:layout>
      <c:bar3DChart>
        <c:barDir val="col"/>
        <c:grouping val="clustered"/>
        <c:ser>
          <c:idx val="0"/>
          <c:order val="0"/>
          <c:tx>
            <c:strRef>
              <c:f>'Perbandingan Kota'!$R$99</c:f>
              <c:strCache>
                <c:ptCount val="1"/>
                <c:pt idx="0">
                  <c:v>SANGAT TINGGI (ST)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Kota'!$U$99,'Perbandingan Kota'!$AA$100,'Perbandingan Kota'!$AG$101)</c:f>
              <c:numCache>
                <c:formatCode>0%</c:formatCode>
                <c:ptCount val="3"/>
                <c:pt idx="0">
                  <c:v>0.2087912087912088</c:v>
                </c:pt>
                <c:pt idx="1">
                  <c:v>0.21978021978021978</c:v>
                </c:pt>
                <c:pt idx="2">
                  <c:v>0.20430107526881722</c:v>
                </c:pt>
              </c:numCache>
            </c:numRef>
          </c:val>
        </c:ser>
        <c:ser>
          <c:idx val="1"/>
          <c:order val="1"/>
          <c:tx>
            <c:strRef>
              <c:f>'Perbandingan Kota'!$R$100</c:f>
              <c:strCache>
                <c:ptCount val="1"/>
                <c:pt idx="0">
                  <c:v>TINGGI (T)</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Kota'!$U$100,'Perbandingan Kota'!$AA$101,'Perbandingan Kota'!$AG$102)</c:f>
              <c:numCache>
                <c:formatCode>0%</c:formatCode>
                <c:ptCount val="3"/>
                <c:pt idx="0">
                  <c:v>0.56043956043956045</c:v>
                </c:pt>
                <c:pt idx="1">
                  <c:v>0.60439560439560436</c:v>
                </c:pt>
                <c:pt idx="2">
                  <c:v>0.67741935483870963</c:v>
                </c:pt>
              </c:numCache>
            </c:numRef>
          </c:val>
        </c:ser>
        <c:ser>
          <c:idx val="2"/>
          <c:order val="2"/>
          <c:tx>
            <c:strRef>
              <c:f>'Perbandingan Kota'!$R$101</c:f>
              <c:strCache>
                <c:ptCount val="1"/>
                <c:pt idx="0">
                  <c:v>SEDANG (S)</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Kota'!$U$101,'Perbandingan Kota'!$AA$102,'Perbandingan Kota'!$AG$103)</c:f>
              <c:numCache>
                <c:formatCode>0%</c:formatCode>
                <c:ptCount val="3"/>
                <c:pt idx="0">
                  <c:v>0.21978021978021978</c:v>
                </c:pt>
                <c:pt idx="1">
                  <c:v>0.16483516483516483</c:v>
                </c:pt>
                <c:pt idx="2">
                  <c:v>0.10752688172043011</c:v>
                </c:pt>
              </c:numCache>
            </c:numRef>
          </c:val>
        </c:ser>
        <c:ser>
          <c:idx val="3"/>
          <c:order val="3"/>
          <c:tx>
            <c:strRef>
              <c:f>'Perbandingan Kota'!$R$102</c:f>
              <c:strCache>
                <c:ptCount val="1"/>
                <c:pt idx="0">
                  <c:v>RENDAH ( R )</c:v>
                </c:pt>
              </c:strCache>
            </c:strRef>
          </c:tx>
          <c:dLbls>
            <c:spPr>
              <a:noFill/>
              <a:ln>
                <a:noFill/>
              </a:ln>
              <a:effectLst/>
            </c:spPr>
            <c:txPr>
              <a:bodyPr/>
              <a:lstStyle/>
              <a:p>
                <a:pPr>
                  <a:defRPr b="1"/>
                </a:pPr>
                <a:endParaRPr lang="en-US"/>
              </a:p>
            </c:txPr>
            <c:showVal val="1"/>
            <c:extLst>
              <c:ext xmlns:c15="http://schemas.microsoft.com/office/drawing/2012/chart" uri="{CE6537A1-D6FC-4f65-9D91-7224C49458BB}">
                <c15:layout/>
                <c15:showLeaderLines val="0"/>
              </c:ext>
            </c:extLst>
          </c:dLbls>
          <c:cat>
            <c:strRef>
              <c:f>('Perbandingan Provinsi'!$R$48,'Perbandingan Provinsi'!$W$48,'Perbandingan Provinsi'!$AB$48)</c:f>
              <c:strCache>
                <c:ptCount val="3"/>
                <c:pt idx="0">
                  <c:v>LPPD 2012</c:v>
                </c:pt>
                <c:pt idx="1">
                  <c:v>LPPD 2013</c:v>
                </c:pt>
                <c:pt idx="2">
                  <c:v>LPPD 2014</c:v>
                </c:pt>
              </c:strCache>
            </c:strRef>
          </c:cat>
          <c:val>
            <c:numRef>
              <c:f>('Perbandingan Kota'!$U$102,'Perbandingan Kota'!$AA$103,'Perbandingan Kota'!$AG$104)</c:f>
              <c:numCache>
                <c:formatCode>0%</c:formatCode>
                <c:ptCount val="3"/>
                <c:pt idx="0">
                  <c:v>1.098901098901099E-2</c:v>
                </c:pt>
                <c:pt idx="1">
                  <c:v>1.098901098901099E-2</c:v>
                </c:pt>
                <c:pt idx="2">
                  <c:v>1.0752688172043012E-2</c:v>
                </c:pt>
              </c:numCache>
            </c:numRef>
          </c:val>
        </c:ser>
        <c:shape val="box"/>
        <c:axId val="90937984"/>
        <c:axId val="90943872"/>
        <c:axId val="0"/>
      </c:bar3DChart>
      <c:catAx>
        <c:axId val="90937984"/>
        <c:scaling>
          <c:orientation val="minMax"/>
        </c:scaling>
        <c:axPos val="b"/>
        <c:numFmt formatCode="General" sourceLinked="0"/>
        <c:tickLblPos val="nextTo"/>
        <c:txPr>
          <a:bodyPr/>
          <a:lstStyle/>
          <a:p>
            <a:pPr>
              <a:defRPr b="1"/>
            </a:pPr>
            <a:endParaRPr lang="en-US"/>
          </a:p>
        </c:txPr>
        <c:crossAx val="90943872"/>
        <c:crosses val="autoZero"/>
        <c:auto val="1"/>
        <c:lblAlgn val="ctr"/>
        <c:lblOffset val="100"/>
      </c:catAx>
      <c:valAx>
        <c:axId val="90943872"/>
        <c:scaling>
          <c:orientation val="minMax"/>
          <c:max val="1"/>
          <c:min val="0"/>
        </c:scaling>
        <c:axPos val="l"/>
        <c:majorGridlines/>
        <c:numFmt formatCode="0%" sourceLinked="1"/>
        <c:tickLblPos val="nextTo"/>
        <c:txPr>
          <a:bodyPr/>
          <a:lstStyle/>
          <a:p>
            <a:pPr>
              <a:defRPr b="1"/>
            </a:pPr>
            <a:endParaRPr lang="en-US"/>
          </a:p>
        </c:txPr>
        <c:crossAx val="90937984"/>
        <c:crosses val="autoZero"/>
        <c:crossBetween val="between"/>
      </c:valAx>
    </c:plotArea>
    <c:legend>
      <c:legendPos val="b"/>
      <c:layout>
        <c:manualLayout>
          <c:xMode val="edge"/>
          <c:yMode val="edge"/>
          <c:x val="5.1877904705858263E-2"/>
          <c:y val="0.91129681994170619"/>
          <c:w val="0.8838416888021805"/>
          <c:h val="6.6603732544481709E-2"/>
        </c:manualLayout>
      </c:layout>
      <c:txPr>
        <a:bodyPr/>
        <a:lstStyle/>
        <a:p>
          <a:pPr>
            <a:defRPr b="1"/>
          </a:pPr>
          <a:endParaRPr lang="en-US"/>
        </a:p>
      </c:txPr>
    </c:legend>
    <c:plotVisOnly val="1"/>
    <c:dispBlanksAs val="gap"/>
  </c:chart>
  <c:spPr>
    <a:blipFill>
      <a:blip xmlns:r="http://schemas.openxmlformats.org/officeDocument/2006/relationships" r:embed="rId1"/>
      <a:tile tx="0" ty="0" sx="100000" sy="100000" flip="none" algn="tl"/>
    </a:blipFill>
  </c:spPr>
  <c:printSettings>
    <c:headerFooter/>
    <c:pageMargins b="0.75000000000000078" l="0.70000000000000062" r="0.70000000000000062" t="0.75000000000000078"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17</xdr:col>
      <xdr:colOff>0</xdr:colOff>
      <xdr:row>49</xdr:row>
      <xdr:rowOff>0</xdr:rowOff>
    </xdr:from>
    <xdr:to>
      <xdr:col>28</xdr:col>
      <xdr:colOff>595312</xdr:colOff>
      <xdr:row>68</xdr:row>
      <xdr:rowOff>11906</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17</xdr:col>
      <xdr:colOff>297655</xdr:colOff>
      <xdr:row>412</xdr:row>
      <xdr:rowOff>0</xdr:rowOff>
    </xdr:from>
    <xdr:to>
      <xdr:col>32</xdr:col>
      <xdr:colOff>23812</xdr:colOff>
      <xdr:row>434</xdr:row>
      <xdr:rowOff>166688</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67233</xdr:colOff>
      <xdr:row>102</xdr:row>
      <xdr:rowOff>33618</xdr:rowOff>
    </xdr:from>
    <xdr:to>
      <xdr:col>17</xdr:col>
      <xdr:colOff>168088</xdr:colOff>
      <xdr:row>120</xdr:row>
      <xdr:rowOff>89647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AD48"/>
  <sheetViews>
    <sheetView view="pageBreakPreview" topLeftCell="B1" zoomScale="80" zoomScaleSheetLayoutView="80" workbookViewId="0">
      <selection activeCell="B3" sqref="B3:AD3"/>
    </sheetView>
  </sheetViews>
  <sheetFormatPr defaultRowHeight="15"/>
  <cols>
    <col min="1" max="1" width="2.85546875" style="1" hidden="1" customWidth="1"/>
    <col min="2" max="2" width="4" style="1" bestFit="1" customWidth="1"/>
    <col min="3" max="3" width="29.85546875" style="1" bestFit="1" customWidth="1"/>
    <col min="4" max="4" width="7.7109375" style="1" bestFit="1" customWidth="1"/>
    <col min="5" max="5" width="8" style="1" bestFit="1" customWidth="1"/>
    <col min="6" max="6" width="1.85546875" style="36" customWidth="1"/>
    <col min="7" max="7" width="4" bestFit="1" customWidth="1"/>
    <col min="8" max="8" width="23.28515625" bestFit="1" customWidth="1"/>
    <col min="9" max="10" width="8" bestFit="1" customWidth="1"/>
    <col min="11" max="11" width="2" style="36" customWidth="1"/>
    <col min="12" max="12" width="4" bestFit="1" customWidth="1"/>
    <col min="13" max="13" width="23.28515625" bestFit="1" customWidth="1"/>
    <col min="14" max="15" width="8" bestFit="1" customWidth="1"/>
    <col min="16" max="16" width="2.5703125" customWidth="1"/>
    <col min="17" max="17" width="3.5703125" bestFit="1" customWidth="1"/>
    <col min="18" max="18" width="29.85546875" bestFit="1" customWidth="1"/>
    <col min="19" max="19" width="8" customWidth="1"/>
    <col min="20" max="20" width="8.28515625" bestFit="1" customWidth="1"/>
    <col min="21" max="21" width="3" customWidth="1"/>
    <col min="22" max="22" width="3.85546875" bestFit="1" customWidth="1"/>
    <col min="23" max="23" width="29.85546875" bestFit="1" customWidth="1"/>
    <col min="24" max="24" width="10.140625" bestFit="1" customWidth="1"/>
    <col min="25" max="25" width="8" bestFit="1" customWidth="1"/>
    <col min="26" max="26" width="3.42578125" customWidth="1"/>
    <col min="27" max="27" width="3.85546875" bestFit="1" customWidth="1"/>
    <col min="28" max="28" width="35.85546875" customWidth="1"/>
    <col min="30" max="30" width="8.140625" bestFit="1" customWidth="1"/>
    <col min="31" max="31" width="6" customWidth="1"/>
  </cols>
  <sheetData>
    <row r="1" spans="2:30" s="11" customFormat="1">
      <c r="F1" s="36"/>
      <c r="K1" s="36"/>
    </row>
    <row r="2" spans="2:30" s="11" customFormat="1">
      <c r="F2" s="36"/>
      <c r="H2" s="16"/>
      <c r="K2" s="36"/>
    </row>
    <row r="3" spans="2:30" ht="23.25" customHeight="1">
      <c r="B3" s="214" t="s">
        <v>712</v>
      </c>
      <c r="C3" s="214"/>
      <c r="D3" s="214"/>
      <c r="E3" s="214"/>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row>
    <row r="4" spans="2:30" s="11" customFormat="1" ht="9" customHeight="1">
      <c r="B4" s="143"/>
      <c r="C4" s="143"/>
      <c r="D4" s="143"/>
      <c r="E4" s="143"/>
      <c r="F4" s="143"/>
      <c r="G4" s="143"/>
      <c r="H4" s="143"/>
      <c r="I4" s="143"/>
      <c r="J4" s="143"/>
      <c r="K4" s="143"/>
      <c r="L4" s="143"/>
      <c r="M4" s="143"/>
      <c r="N4" s="143"/>
      <c r="O4" s="143"/>
      <c r="P4" s="143"/>
      <c r="Q4" s="143"/>
      <c r="R4" s="143"/>
      <c r="S4" s="143"/>
      <c r="T4" s="143"/>
      <c r="U4" s="143"/>
      <c r="V4" s="143"/>
      <c r="W4" s="143"/>
      <c r="X4" s="143"/>
      <c r="Y4" s="143"/>
    </row>
    <row r="5" spans="2:30" ht="15.75">
      <c r="B5" s="216" t="s">
        <v>67</v>
      </c>
      <c r="C5" s="216"/>
      <c r="D5" s="216"/>
      <c r="E5" s="216"/>
      <c r="F5" s="37"/>
      <c r="G5" s="216" t="s">
        <v>37</v>
      </c>
      <c r="H5" s="216"/>
      <c r="I5" s="216"/>
      <c r="J5" s="216"/>
      <c r="K5" s="37"/>
      <c r="L5" s="215" t="s">
        <v>68</v>
      </c>
      <c r="M5" s="215"/>
      <c r="N5" s="215"/>
      <c r="O5" s="215"/>
      <c r="Q5" s="215" t="s">
        <v>590</v>
      </c>
      <c r="R5" s="215"/>
      <c r="S5" s="215"/>
      <c r="T5" s="215"/>
      <c r="V5" s="215" t="s">
        <v>667</v>
      </c>
      <c r="W5" s="215"/>
      <c r="X5" s="215"/>
      <c r="Y5" s="215"/>
      <c r="AA5" s="215" t="s">
        <v>753</v>
      </c>
      <c r="AB5" s="215"/>
      <c r="AC5" s="215"/>
      <c r="AD5" s="215"/>
    </row>
    <row r="6" spans="2:30" s="11" customFormat="1" ht="6" customHeight="1">
      <c r="B6" s="20"/>
      <c r="C6" s="20"/>
      <c r="D6" s="20"/>
      <c r="E6" s="20"/>
      <c r="F6" s="36"/>
      <c r="G6" s="20"/>
      <c r="H6" s="20"/>
      <c r="I6" s="20"/>
      <c r="J6" s="20"/>
      <c r="K6" s="36"/>
      <c r="L6" s="21"/>
      <c r="M6" s="21"/>
      <c r="N6" s="21"/>
      <c r="O6" s="21"/>
    </row>
    <row r="7" spans="2:30">
      <c r="B7" s="14" t="s">
        <v>38</v>
      </c>
      <c r="C7" s="14" t="s">
        <v>73</v>
      </c>
      <c r="D7" s="14" t="s">
        <v>0</v>
      </c>
      <c r="E7" s="14" t="s">
        <v>1</v>
      </c>
      <c r="G7" s="2" t="s">
        <v>38</v>
      </c>
      <c r="H7" s="14" t="s">
        <v>73</v>
      </c>
      <c r="I7" s="2" t="s">
        <v>0</v>
      </c>
      <c r="J7" s="2" t="s">
        <v>1</v>
      </c>
      <c r="L7" s="14" t="s">
        <v>38</v>
      </c>
      <c r="M7" s="14" t="s">
        <v>73</v>
      </c>
      <c r="N7" s="14" t="s">
        <v>0</v>
      </c>
      <c r="O7" s="14" t="s">
        <v>1</v>
      </c>
      <c r="Q7" s="14" t="s">
        <v>38</v>
      </c>
      <c r="R7" s="14" t="s">
        <v>73</v>
      </c>
      <c r="S7" s="14" t="s">
        <v>0</v>
      </c>
      <c r="T7" s="14" t="s">
        <v>1</v>
      </c>
      <c r="V7" s="14" t="s">
        <v>38</v>
      </c>
      <c r="W7" s="14" t="s">
        <v>73</v>
      </c>
      <c r="X7" s="14" t="s">
        <v>0</v>
      </c>
      <c r="Y7" s="14" t="s">
        <v>1</v>
      </c>
      <c r="AA7" s="14" t="s">
        <v>38</v>
      </c>
      <c r="AB7" s="14" t="s">
        <v>73</v>
      </c>
      <c r="AC7" s="14" t="s">
        <v>0</v>
      </c>
      <c r="AD7" s="14" t="s">
        <v>1</v>
      </c>
    </row>
    <row r="8" spans="2:30">
      <c r="B8" s="30">
        <v>1</v>
      </c>
      <c r="C8" s="31" t="s">
        <v>74</v>
      </c>
      <c r="D8" s="30">
        <v>2.9701</v>
      </c>
      <c r="E8" s="32" t="s">
        <v>3</v>
      </c>
      <c r="G8" s="23">
        <v>1</v>
      </c>
      <c r="H8" s="34" t="s">
        <v>75</v>
      </c>
      <c r="I8" s="25">
        <v>2.7696002352941127</v>
      </c>
      <c r="J8" s="35" t="s">
        <v>3</v>
      </c>
      <c r="L8" s="23">
        <v>1</v>
      </c>
      <c r="M8" s="24" t="s">
        <v>75</v>
      </c>
      <c r="N8" s="25">
        <v>3.1481924191176422</v>
      </c>
      <c r="O8" s="23" t="s">
        <v>39</v>
      </c>
      <c r="Q8" s="23">
        <v>1</v>
      </c>
      <c r="R8" s="34" t="s">
        <v>75</v>
      </c>
      <c r="S8" s="25">
        <v>3.0575582279411715</v>
      </c>
      <c r="T8" s="35" t="s">
        <v>39</v>
      </c>
      <c r="V8" s="13">
        <v>1</v>
      </c>
      <c r="W8" s="145" t="s">
        <v>75</v>
      </c>
      <c r="X8" s="147">
        <v>3.0518907794117593</v>
      </c>
      <c r="Y8" s="13" t="s">
        <v>39</v>
      </c>
      <c r="AA8" s="13">
        <v>1</v>
      </c>
      <c r="AB8" s="145" t="s">
        <v>75</v>
      </c>
      <c r="AC8" s="147">
        <v>3.0477887352941107</v>
      </c>
      <c r="AD8" s="13" t="s">
        <v>39</v>
      </c>
    </row>
    <row r="9" spans="2:30">
      <c r="B9" s="30">
        <v>2</v>
      </c>
      <c r="C9" s="33" t="s">
        <v>76</v>
      </c>
      <c r="D9" s="30">
        <v>2.9605000000000001</v>
      </c>
      <c r="E9" s="32" t="s">
        <v>3</v>
      </c>
      <c r="G9" s="23">
        <v>2</v>
      </c>
      <c r="H9" s="34" t="s">
        <v>77</v>
      </c>
      <c r="I9" s="25">
        <v>2.7569712426470536</v>
      </c>
      <c r="J9" s="35" t="s">
        <v>3</v>
      </c>
      <c r="L9" s="23">
        <v>2</v>
      </c>
      <c r="M9" s="24" t="s">
        <v>77</v>
      </c>
      <c r="N9" s="25">
        <v>2.920774433823524</v>
      </c>
      <c r="O9" s="23" t="s">
        <v>3</v>
      </c>
      <c r="Q9" s="23">
        <v>2</v>
      </c>
      <c r="R9" s="34" t="s">
        <v>77</v>
      </c>
      <c r="S9" s="25">
        <v>2.8962852499999947</v>
      </c>
      <c r="T9" s="35" t="s">
        <v>3</v>
      </c>
      <c r="V9" s="13">
        <v>2</v>
      </c>
      <c r="W9" s="145" t="s">
        <v>77</v>
      </c>
      <c r="X9" s="147">
        <v>2.9217427352941128</v>
      </c>
      <c r="Y9" s="13" t="s">
        <v>3</v>
      </c>
      <c r="AA9" s="13">
        <v>2</v>
      </c>
      <c r="AB9" s="145" t="s">
        <v>77</v>
      </c>
      <c r="AC9" s="147">
        <v>2.9358769191176424</v>
      </c>
      <c r="AD9" s="13" t="s">
        <v>3</v>
      </c>
    </row>
    <row r="10" spans="2:30">
      <c r="B10" s="30">
        <v>3</v>
      </c>
      <c r="C10" s="31" t="s">
        <v>77</v>
      </c>
      <c r="D10" s="88">
        <v>2.8959999999999999</v>
      </c>
      <c r="E10" s="32" t="s">
        <v>3</v>
      </c>
      <c r="G10" s="23">
        <v>3</v>
      </c>
      <c r="H10" s="34" t="s">
        <v>76</v>
      </c>
      <c r="I10" s="25">
        <v>2.6402940588235246</v>
      </c>
      <c r="J10" s="35" t="s">
        <v>3</v>
      </c>
      <c r="L10" s="23">
        <v>3</v>
      </c>
      <c r="M10" s="24" t="s">
        <v>76</v>
      </c>
      <c r="N10" s="25">
        <v>2.7876498161764656</v>
      </c>
      <c r="O10" s="23" t="s">
        <v>3</v>
      </c>
      <c r="Q10" s="23">
        <v>3</v>
      </c>
      <c r="R10" s="34" t="s">
        <v>76</v>
      </c>
      <c r="S10" s="25">
        <v>2.7259671544117583</v>
      </c>
      <c r="T10" s="35" t="s">
        <v>3</v>
      </c>
      <c r="V10" s="13">
        <v>3</v>
      </c>
      <c r="W10" s="145" t="s">
        <v>589</v>
      </c>
      <c r="X10" s="147">
        <v>2.7669315735294062</v>
      </c>
      <c r="Y10" s="13" t="s">
        <v>3</v>
      </c>
      <c r="AA10" s="13">
        <v>3</v>
      </c>
      <c r="AB10" s="145" t="s">
        <v>79</v>
      </c>
      <c r="AC10" s="147">
        <v>2.9201618235294067</v>
      </c>
      <c r="AD10" s="13" t="s">
        <v>3</v>
      </c>
    </row>
    <row r="11" spans="2:30">
      <c r="B11" s="7">
        <v>4</v>
      </c>
      <c r="C11" s="10" t="s">
        <v>78</v>
      </c>
      <c r="D11" s="7">
        <v>2.8622999999999998</v>
      </c>
      <c r="E11" s="9" t="s">
        <v>3</v>
      </c>
      <c r="G11" s="3">
        <v>4</v>
      </c>
      <c r="H11" s="4" t="s">
        <v>74</v>
      </c>
      <c r="I11" s="5">
        <v>2.4973414705882302</v>
      </c>
      <c r="J11" s="6" t="s">
        <v>3</v>
      </c>
      <c r="L11" s="26">
        <v>4</v>
      </c>
      <c r="M11" s="99" t="s">
        <v>79</v>
      </c>
      <c r="N11" s="100">
        <v>2.6922735882352899</v>
      </c>
      <c r="O11" s="26" t="s">
        <v>3</v>
      </c>
      <c r="Q11" s="119">
        <v>4</v>
      </c>
      <c r="R11" s="120" t="s">
        <v>79</v>
      </c>
      <c r="S11" s="121">
        <v>2.6933655294117602</v>
      </c>
      <c r="T11" s="122" t="s">
        <v>3</v>
      </c>
      <c r="V11" s="144">
        <v>4</v>
      </c>
      <c r="W11" s="146" t="s">
        <v>86</v>
      </c>
      <c r="X11" s="148">
        <v>2.7587070882352891</v>
      </c>
      <c r="Y11" s="144" t="s">
        <v>3</v>
      </c>
      <c r="AA11" s="83">
        <v>4</v>
      </c>
      <c r="AB11" s="134" t="s">
        <v>87</v>
      </c>
      <c r="AC11" s="135">
        <v>2.9055198088235241</v>
      </c>
      <c r="AD11" s="83" t="s">
        <v>3</v>
      </c>
    </row>
    <row r="12" spans="2:30">
      <c r="B12" s="7">
        <v>5</v>
      </c>
      <c r="C12" s="8" t="s">
        <v>80</v>
      </c>
      <c r="D12" s="7">
        <v>2.8429000000000002</v>
      </c>
      <c r="E12" s="9" t="s">
        <v>3</v>
      </c>
      <c r="G12" s="3">
        <v>5</v>
      </c>
      <c r="H12" s="4" t="s">
        <v>78</v>
      </c>
      <c r="I12" s="5">
        <v>2.4130813014705836</v>
      </c>
      <c r="J12" s="6" t="s">
        <v>3</v>
      </c>
      <c r="L12" s="3">
        <v>5</v>
      </c>
      <c r="M12" s="104" t="s">
        <v>81</v>
      </c>
      <c r="N12" s="5">
        <v>2.6553849485294059</v>
      </c>
      <c r="O12" s="3" t="s">
        <v>3</v>
      </c>
      <c r="Q12" s="119">
        <v>5</v>
      </c>
      <c r="R12" s="120" t="s">
        <v>86</v>
      </c>
      <c r="S12" s="121">
        <v>2.6900403897058767</v>
      </c>
      <c r="T12" s="122" t="s">
        <v>3</v>
      </c>
      <c r="V12" s="144">
        <v>5</v>
      </c>
      <c r="W12" s="146" t="s">
        <v>79</v>
      </c>
      <c r="X12" s="148">
        <v>2.7266652647058769</v>
      </c>
      <c r="Y12" s="144" t="s">
        <v>3</v>
      </c>
      <c r="AA12" s="83">
        <v>5</v>
      </c>
      <c r="AB12" s="134" t="s">
        <v>76</v>
      </c>
      <c r="AC12" s="135">
        <v>2.8421904338235247</v>
      </c>
      <c r="AD12" s="83" t="s">
        <v>3</v>
      </c>
    </row>
    <row r="13" spans="2:30">
      <c r="B13" s="7">
        <v>6</v>
      </c>
      <c r="C13" s="8" t="s">
        <v>82</v>
      </c>
      <c r="D13" s="7">
        <v>2.7532000000000001</v>
      </c>
      <c r="E13" s="9" t="s">
        <v>3</v>
      </c>
      <c r="G13" s="3">
        <v>6</v>
      </c>
      <c r="H13" s="4" t="s">
        <v>83</v>
      </c>
      <c r="I13" s="5">
        <v>2.4100319411764657</v>
      </c>
      <c r="J13" s="6" t="s">
        <v>3</v>
      </c>
      <c r="L13" s="3">
        <v>6</v>
      </c>
      <c r="M13" s="104" t="s">
        <v>83</v>
      </c>
      <c r="N13" s="5">
        <v>2.582390999999995</v>
      </c>
      <c r="O13" s="3" t="s">
        <v>3</v>
      </c>
      <c r="Q13" s="119">
        <v>6</v>
      </c>
      <c r="R13" s="120" t="s">
        <v>94</v>
      </c>
      <c r="S13" s="121">
        <v>2.6620061691176398</v>
      </c>
      <c r="T13" s="122" t="s">
        <v>3</v>
      </c>
      <c r="V13" s="144">
        <v>6</v>
      </c>
      <c r="W13" s="146" t="s">
        <v>76</v>
      </c>
      <c r="X13" s="148">
        <v>2.6905056102941125</v>
      </c>
      <c r="Y13" s="144" t="s">
        <v>3</v>
      </c>
      <c r="AA13" s="83">
        <v>6</v>
      </c>
      <c r="AB13" s="134" t="s">
        <v>86</v>
      </c>
      <c r="AC13" s="135">
        <v>2.8211753161764652</v>
      </c>
      <c r="AD13" s="83" t="s">
        <v>3</v>
      </c>
    </row>
    <row r="14" spans="2:30">
      <c r="B14" s="7">
        <v>7</v>
      </c>
      <c r="C14" s="8" t="s">
        <v>75</v>
      </c>
      <c r="D14" s="7">
        <v>2.7027000000000001</v>
      </c>
      <c r="E14" s="9" t="s">
        <v>3</v>
      </c>
      <c r="G14" s="3">
        <v>7</v>
      </c>
      <c r="H14" s="4" t="s">
        <v>84</v>
      </c>
      <c r="I14" s="5">
        <v>2.3931430811576426</v>
      </c>
      <c r="J14" s="6" t="s">
        <v>3</v>
      </c>
      <c r="L14" s="3">
        <v>7</v>
      </c>
      <c r="M14" s="104" t="s">
        <v>84</v>
      </c>
      <c r="N14" s="5">
        <v>2.5300047867647018</v>
      </c>
      <c r="O14" s="3" t="s">
        <v>3</v>
      </c>
      <c r="Q14" s="119">
        <v>7</v>
      </c>
      <c r="R14" s="120" t="s">
        <v>87</v>
      </c>
      <c r="S14" s="121">
        <v>2.5913961617647003</v>
      </c>
      <c r="T14" s="122" t="s">
        <v>3</v>
      </c>
      <c r="V14" s="144">
        <v>7</v>
      </c>
      <c r="W14" s="146" t="s">
        <v>87</v>
      </c>
      <c r="X14" s="148">
        <v>2.6718160367647004</v>
      </c>
      <c r="Y14" s="144" t="s">
        <v>3</v>
      </c>
      <c r="AA14" s="83">
        <v>7</v>
      </c>
      <c r="AB14" s="134" t="s">
        <v>81</v>
      </c>
      <c r="AC14" s="135">
        <v>2.7989930955882296</v>
      </c>
      <c r="AD14" s="83" t="s">
        <v>3</v>
      </c>
    </row>
    <row r="15" spans="2:30">
      <c r="B15" s="7">
        <v>8</v>
      </c>
      <c r="C15" s="8" t="s">
        <v>85</v>
      </c>
      <c r="D15" s="7">
        <v>2.6730999999999998</v>
      </c>
      <c r="E15" s="9" t="s">
        <v>3</v>
      </c>
      <c r="G15" s="3">
        <v>8</v>
      </c>
      <c r="H15" s="4" t="s">
        <v>79</v>
      </c>
      <c r="I15" s="5">
        <v>2.3488585073529298</v>
      </c>
      <c r="J15" s="6" t="s">
        <v>3</v>
      </c>
      <c r="L15" s="3">
        <v>8</v>
      </c>
      <c r="M15" s="104" t="s">
        <v>86</v>
      </c>
      <c r="N15" s="5">
        <v>2.5163809485294073</v>
      </c>
      <c r="O15" s="3" t="s">
        <v>3</v>
      </c>
      <c r="Q15" s="119">
        <v>8</v>
      </c>
      <c r="R15" s="120" t="s">
        <v>589</v>
      </c>
      <c r="S15" s="121">
        <v>2.4929609338235243</v>
      </c>
      <c r="T15" s="122" t="s">
        <v>3</v>
      </c>
      <c r="V15" s="144">
        <v>8</v>
      </c>
      <c r="W15" s="146" t="s">
        <v>94</v>
      </c>
      <c r="X15" s="148">
        <v>2.6234328161764631</v>
      </c>
      <c r="Y15" s="144" t="s">
        <v>3</v>
      </c>
      <c r="AA15" s="83">
        <v>8</v>
      </c>
      <c r="AB15" s="134" t="s">
        <v>83</v>
      </c>
      <c r="AC15" s="135">
        <v>2.7781968970588182</v>
      </c>
      <c r="AD15" s="83" t="s">
        <v>3</v>
      </c>
    </row>
    <row r="16" spans="2:30">
      <c r="B16" s="7">
        <v>9</v>
      </c>
      <c r="C16" s="104" t="s">
        <v>81</v>
      </c>
      <c r="D16" s="7">
        <v>2.6724000000000001</v>
      </c>
      <c r="E16" s="9" t="s">
        <v>3</v>
      </c>
      <c r="G16" s="3">
        <v>9</v>
      </c>
      <c r="H16" s="4" t="s">
        <v>85</v>
      </c>
      <c r="I16" s="5">
        <v>2.3446790661764698</v>
      </c>
      <c r="J16" s="6" t="s">
        <v>3</v>
      </c>
      <c r="L16" s="3">
        <v>9</v>
      </c>
      <c r="M16" s="104" t="s">
        <v>87</v>
      </c>
      <c r="N16" s="5">
        <v>2.5085251470588181</v>
      </c>
      <c r="O16" s="3" t="s">
        <v>3</v>
      </c>
      <c r="Q16" s="119">
        <v>9</v>
      </c>
      <c r="R16" s="120" t="s">
        <v>91</v>
      </c>
      <c r="S16" s="121">
        <v>2.4894480294117591</v>
      </c>
      <c r="T16" s="122" t="s">
        <v>3</v>
      </c>
      <c r="V16" s="144">
        <v>9</v>
      </c>
      <c r="W16" s="146" t="s">
        <v>83</v>
      </c>
      <c r="X16" s="148">
        <v>2.5952565147058753</v>
      </c>
      <c r="Y16" s="144" t="s">
        <v>3</v>
      </c>
      <c r="AA16" s="83">
        <v>9</v>
      </c>
      <c r="AB16" s="134" t="s">
        <v>78</v>
      </c>
      <c r="AC16" s="135">
        <v>2.6802369485294064</v>
      </c>
      <c r="AD16" s="83" t="s">
        <v>3</v>
      </c>
    </row>
    <row r="17" spans="2:30">
      <c r="B17" s="7">
        <v>10</v>
      </c>
      <c r="C17" s="8" t="s">
        <v>88</v>
      </c>
      <c r="D17" s="7">
        <v>2.6642999999999999</v>
      </c>
      <c r="E17" s="9" t="s">
        <v>3</v>
      </c>
      <c r="G17" s="3">
        <v>10</v>
      </c>
      <c r="H17" s="104" t="s">
        <v>81</v>
      </c>
      <c r="I17" s="5">
        <v>2.3356238897058748</v>
      </c>
      <c r="J17" s="6" t="s">
        <v>3</v>
      </c>
      <c r="L17" s="3">
        <v>10</v>
      </c>
      <c r="M17" s="104" t="s">
        <v>78</v>
      </c>
      <c r="N17" s="5">
        <v>2.4454681985294067</v>
      </c>
      <c r="O17" s="3" t="s">
        <v>3</v>
      </c>
      <c r="Q17" s="119">
        <v>10</v>
      </c>
      <c r="R17" s="120" t="s">
        <v>85</v>
      </c>
      <c r="S17" s="121">
        <v>2.46122772058823</v>
      </c>
      <c r="T17" s="122" t="s">
        <v>3</v>
      </c>
      <c r="V17" s="144">
        <v>10</v>
      </c>
      <c r="W17" s="146" t="s">
        <v>99</v>
      </c>
      <c r="X17" s="148">
        <v>2.5310476911764646</v>
      </c>
      <c r="Y17" s="144" t="s">
        <v>3</v>
      </c>
      <c r="AA17" s="83">
        <v>10</v>
      </c>
      <c r="AB17" s="134" t="s">
        <v>94</v>
      </c>
      <c r="AC17" s="135">
        <v>2.6136933602941101</v>
      </c>
      <c r="AD17" s="83" t="s">
        <v>3</v>
      </c>
    </row>
    <row r="18" spans="2:30">
      <c r="B18" s="7">
        <v>11</v>
      </c>
      <c r="C18" s="8" t="s">
        <v>83</v>
      </c>
      <c r="D18" s="7">
        <v>2.6604000000000001</v>
      </c>
      <c r="E18" s="9" t="s">
        <v>3</v>
      </c>
      <c r="G18" s="3">
        <v>11</v>
      </c>
      <c r="H18" s="4" t="s">
        <v>87</v>
      </c>
      <c r="I18" s="5">
        <v>2.3294237426470552</v>
      </c>
      <c r="J18" s="6" t="s">
        <v>3</v>
      </c>
      <c r="L18" s="3">
        <v>11</v>
      </c>
      <c r="M18" s="104" t="s">
        <v>74</v>
      </c>
      <c r="N18" s="5">
        <v>2.4341296691176413</v>
      </c>
      <c r="O18" s="3" t="s">
        <v>3</v>
      </c>
      <c r="Q18" s="119">
        <v>11</v>
      </c>
      <c r="R18" s="120" t="s">
        <v>89</v>
      </c>
      <c r="S18" s="121">
        <v>2.4338020588235243</v>
      </c>
      <c r="T18" s="122" t="s">
        <v>3</v>
      </c>
      <c r="V18" s="144">
        <v>11</v>
      </c>
      <c r="W18" s="146" t="s">
        <v>88</v>
      </c>
      <c r="X18" s="148">
        <v>2.5298553014705831</v>
      </c>
      <c r="Y18" s="144" t="s">
        <v>3</v>
      </c>
      <c r="AA18" s="83">
        <v>11</v>
      </c>
      <c r="AB18" s="134" t="s">
        <v>89</v>
      </c>
      <c r="AC18" s="135">
        <v>2.5884737941176414</v>
      </c>
      <c r="AD18" s="83" t="s">
        <v>3</v>
      </c>
    </row>
    <row r="19" spans="2:30">
      <c r="B19" s="7">
        <v>12</v>
      </c>
      <c r="C19" s="8" t="s">
        <v>89</v>
      </c>
      <c r="D19" s="105">
        <v>2.6520000000000001</v>
      </c>
      <c r="E19" s="9" t="s">
        <v>3</v>
      </c>
      <c r="G19" s="3">
        <v>12</v>
      </c>
      <c r="H19" s="4" t="s">
        <v>82</v>
      </c>
      <c r="I19" s="5">
        <v>2.2821179338235242</v>
      </c>
      <c r="J19" s="6" t="s">
        <v>3</v>
      </c>
      <c r="L19" s="3">
        <v>12</v>
      </c>
      <c r="M19" s="104" t="s">
        <v>90</v>
      </c>
      <c r="N19" s="5">
        <v>2.4240662352941102</v>
      </c>
      <c r="O19" s="3" t="s">
        <v>3</v>
      </c>
      <c r="Q19" s="119">
        <v>12</v>
      </c>
      <c r="R19" s="120" t="s">
        <v>92</v>
      </c>
      <c r="S19" s="121">
        <v>2.3393277720588177</v>
      </c>
      <c r="T19" s="122" t="s">
        <v>3</v>
      </c>
      <c r="V19" s="144">
        <v>12</v>
      </c>
      <c r="W19" s="146" t="s">
        <v>78</v>
      </c>
      <c r="X19" s="148">
        <v>2.5298071029411711</v>
      </c>
      <c r="Y19" s="144" t="s">
        <v>3</v>
      </c>
      <c r="AA19" s="83">
        <v>12</v>
      </c>
      <c r="AB19" s="134" t="s">
        <v>99</v>
      </c>
      <c r="AC19" s="135">
        <v>2.5846486470588177</v>
      </c>
      <c r="AD19" s="83" t="s">
        <v>3</v>
      </c>
    </row>
    <row r="20" spans="2:30">
      <c r="B20" s="7">
        <v>13</v>
      </c>
      <c r="C20" s="8" t="s">
        <v>91</v>
      </c>
      <c r="D20" s="105">
        <v>2.6070000000000002</v>
      </c>
      <c r="E20" s="9" t="s">
        <v>3</v>
      </c>
      <c r="G20" s="3">
        <v>13</v>
      </c>
      <c r="H20" s="106" t="s">
        <v>109</v>
      </c>
      <c r="I20" s="5">
        <v>2.2657339632352889</v>
      </c>
      <c r="J20" s="6" t="s">
        <v>3</v>
      </c>
      <c r="L20" s="3">
        <v>13</v>
      </c>
      <c r="M20" s="4" t="s">
        <v>94</v>
      </c>
      <c r="N20" s="5">
        <v>2.4218115220588161</v>
      </c>
      <c r="O20" s="3" t="s">
        <v>3</v>
      </c>
      <c r="Q20" s="119">
        <v>13</v>
      </c>
      <c r="R20" s="120" t="s">
        <v>78</v>
      </c>
      <c r="S20" s="121">
        <v>2.2961061249999943</v>
      </c>
      <c r="T20" s="122" t="s">
        <v>3</v>
      </c>
      <c r="V20" s="144">
        <v>13</v>
      </c>
      <c r="W20" s="146" t="s">
        <v>89</v>
      </c>
      <c r="X20" s="148">
        <v>2.4808910441176413</v>
      </c>
      <c r="Y20" s="144" t="s">
        <v>3</v>
      </c>
      <c r="AA20" s="83">
        <v>13</v>
      </c>
      <c r="AB20" s="134" t="s">
        <v>98</v>
      </c>
      <c r="AC20" s="135">
        <v>2.5300654191176428</v>
      </c>
      <c r="AD20" s="83" t="s">
        <v>3</v>
      </c>
    </row>
    <row r="21" spans="2:30">
      <c r="B21" s="7">
        <v>14</v>
      </c>
      <c r="C21" s="8" t="s">
        <v>92</v>
      </c>
      <c r="D21" s="7">
        <v>2.6015000000000001</v>
      </c>
      <c r="E21" s="9" t="s">
        <v>3</v>
      </c>
      <c r="G21" s="3">
        <v>14</v>
      </c>
      <c r="H21" s="4" t="s">
        <v>89</v>
      </c>
      <c r="I21" s="5">
        <v>2.2650024264705828</v>
      </c>
      <c r="J21" s="6" t="s">
        <v>3</v>
      </c>
      <c r="L21" s="3">
        <v>14</v>
      </c>
      <c r="M21" s="104" t="s">
        <v>93</v>
      </c>
      <c r="N21" s="5">
        <v>2.4166164191176396</v>
      </c>
      <c r="O21" s="3" t="s">
        <v>3</v>
      </c>
      <c r="Q21" s="119">
        <v>14</v>
      </c>
      <c r="R21" s="120" t="s">
        <v>74</v>
      </c>
      <c r="S21" s="121">
        <v>2.2822298382352919</v>
      </c>
      <c r="T21" s="122" t="s">
        <v>3</v>
      </c>
      <c r="V21" s="144">
        <v>14</v>
      </c>
      <c r="W21" s="146" t="s">
        <v>92</v>
      </c>
      <c r="X21" s="148">
        <v>2.4293521470588173</v>
      </c>
      <c r="Y21" s="144" t="s">
        <v>3</v>
      </c>
      <c r="AA21" s="83">
        <v>14</v>
      </c>
      <c r="AB21" s="134" t="s">
        <v>82</v>
      </c>
      <c r="AC21" s="135">
        <v>2.5093029659090846</v>
      </c>
      <c r="AD21" s="83" t="s">
        <v>3</v>
      </c>
    </row>
    <row r="22" spans="2:30">
      <c r="B22" s="7">
        <v>15</v>
      </c>
      <c r="C22" s="8" t="s">
        <v>79</v>
      </c>
      <c r="D22" s="7">
        <v>2.5948000000000002</v>
      </c>
      <c r="E22" s="9" t="s">
        <v>3</v>
      </c>
      <c r="G22" s="3">
        <v>15</v>
      </c>
      <c r="H22" s="4" t="s">
        <v>94</v>
      </c>
      <c r="I22" s="5">
        <v>2.2453516764705808</v>
      </c>
      <c r="J22" s="6" t="s">
        <v>3</v>
      </c>
      <c r="L22" s="3">
        <v>15</v>
      </c>
      <c r="M22" s="104" t="s">
        <v>95</v>
      </c>
      <c r="N22" s="5">
        <v>2.3691326249999949</v>
      </c>
      <c r="O22" s="3" t="s">
        <v>3</v>
      </c>
      <c r="Q22" s="119">
        <v>15</v>
      </c>
      <c r="R22" s="123" t="s">
        <v>101</v>
      </c>
      <c r="S22" s="121">
        <v>2.2540473897058768</v>
      </c>
      <c r="T22" s="122" t="s">
        <v>3</v>
      </c>
      <c r="V22" s="144">
        <v>15</v>
      </c>
      <c r="W22" s="146" t="s">
        <v>80</v>
      </c>
      <c r="X22" s="148">
        <v>2.4001404852941128</v>
      </c>
      <c r="Y22" s="144" t="s">
        <v>3</v>
      </c>
      <c r="AA22" s="83">
        <v>15</v>
      </c>
      <c r="AB22" s="134" t="s">
        <v>93</v>
      </c>
      <c r="AC22" s="135">
        <v>2.4874963382352879</v>
      </c>
      <c r="AD22" s="83" t="s">
        <v>3</v>
      </c>
    </row>
    <row r="23" spans="2:30">
      <c r="B23" s="7">
        <v>16</v>
      </c>
      <c r="C23" s="8" t="s">
        <v>86</v>
      </c>
      <c r="D23" s="7">
        <v>2.5842000000000001</v>
      </c>
      <c r="E23" s="9" t="s">
        <v>3</v>
      </c>
      <c r="G23" s="3">
        <v>16</v>
      </c>
      <c r="H23" s="4" t="s">
        <v>88</v>
      </c>
      <c r="I23" s="5">
        <v>2.2142711691176409</v>
      </c>
      <c r="J23" s="6" t="s">
        <v>3</v>
      </c>
      <c r="L23" s="3">
        <v>16</v>
      </c>
      <c r="M23" s="104" t="s">
        <v>82</v>
      </c>
      <c r="N23" s="5">
        <v>2.3479228970588157</v>
      </c>
      <c r="O23" s="3" t="s">
        <v>3</v>
      </c>
      <c r="Q23" s="119">
        <v>16</v>
      </c>
      <c r="R23" s="120" t="s">
        <v>99</v>
      </c>
      <c r="S23" s="121">
        <v>2.2263177686235234</v>
      </c>
      <c r="T23" s="122" t="s">
        <v>3</v>
      </c>
      <c r="V23" s="144">
        <v>16</v>
      </c>
      <c r="W23" s="146" t="s">
        <v>84</v>
      </c>
      <c r="X23" s="148">
        <v>2.3828007499999955</v>
      </c>
      <c r="Y23" s="144" t="s">
        <v>3</v>
      </c>
      <c r="AA23" s="83">
        <v>16</v>
      </c>
      <c r="AB23" s="134" t="s">
        <v>85</v>
      </c>
      <c r="AC23" s="135">
        <v>2.4638758455882304</v>
      </c>
      <c r="AD23" s="83" t="s">
        <v>3</v>
      </c>
    </row>
    <row r="24" spans="2:30">
      <c r="B24" s="7">
        <v>17</v>
      </c>
      <c r="C24" s="8" t="s">
        <v>94</v>
      </c>
      <c r="D24" s="7">
        <v>2.5724</v>
      </c>
      <c r="E24" s="9" t="s">
        <v>3</v>
      </c>
      <c r="G24" s="3">
        <v>17</v>
      </c>
      <c r="H24" s="4" t="s">
        <v>80</v>
      </c>
      <c r="I24" s="5">
        <v>2.1883796176470534</v>
      </c>
      <c r="J24" s="6" t="s">
        <v>3</v>
      </c>
      <c r="L24" s="3">
        <v>17</v>
      </c>
      <c r="M24" s="104" t="s">
        <v>96</v>
      </c>
      <c r="N24" s="5">
        <v>2.2924403823529356</v>
      </c>
      <c r="O24" s="3" t="s">
        <v>3</v>
      </c>
      <c r="Q24" s="119">
        <v>17</v>
      </c>
      <c r="R24" s="123" t="s">
        <v>93</v>
      </c>
      <c r="S24" s="121">
        <v>2.2188227867647012</v>
      </c>
      <c r="T24" s="122" t="s">
        <v>3</v>
      </c>
      <c r="V24" s="144">
        <v>17</v>
      </c>
      <c r="W24" s="146" t="s">
        <v>93</v>
      </c>
      <c r="X24" s="148">
        <v>2.3221531691176414</v>
      </c>
      <c r="Y24" s="144" t="s">
        <v>3</v>
      </c>
      <c r="AA24" s="83">
        <v>17</v>
      </c>
      <c r="AB24" s="134" t="s">
        <v>100</v>
      </c>
      <c r="AC24" s="135">
        <v>2.4544322867647015</v>
      </c>
      <c r="AD24" s="83" t="s">
        <v>3</v>
      </c>
    </row>
    <row r="25" spans="2:30">
      <c r="B25" s="7">
        <v>18</v>
      </c>
      <c r="C25" s="8" t="s">
        <v>84</v>
      </c>
      <c r="D25" s="7">
        <v>2.5264000000000002</v>
      </c>
      <c r="E25" s="9" t="s">
        <v>3</v>
      </c>
      <c r="G25" s="3">
        <v>18</v>
      </c>
      <c r="H25" s="4" t="s">
        <v>95</v>
      </c>
      <c r="I25" s="5">
        <v>2.1760917867647005</v>
      </c>
      <c r="J25" s="6" t="s">
        <v>3</v>
      </c>
      <c r="L25" s="3">
        <v>18</v>
      </c>
      <c r="M25" s="104" t="s">
        <v>88</v>
      </c>
      <c r="N25" s="5">
        <v>2.2897869485294069</v>
      </c>
      <c r="O25" s="3" t="s">
        <v>3</v>
      </c>
      <c r="Q25" s="119">
        <v>18</v>
      </c>
      <c r="R25" s="120" t="s">
        <v>83</v>
      </c>
      <c r="S25" s="121">
        <v>2.1986301176470535</v>
      </c>
      <c r="T25" s="122" t="s">
        <v>3</v>
      </c>
      <c r="V25" s="144">
        <v>18</v>
      </c>
      <c r="W25" s="146" t="s">
        <v>109</v>
      </c>
      <c r="X25" s="148">
        <v>2.3147600735294067</v>
      </c>
      <c r="Y25" s="144" t="s">
        <v>3</v>
      </c>
      <c r="AA25" s="83">
        <v>18</v>
      </c>
      <c r="AB25" s="134" t="s">
        <v>95</v>
      </c>
      <c r="AC25" s="135">
        <v>2.4526223970588155</v>
      </c>
      <c r="AD25" s="83" t="s">
        <v>3</v>
      </c>
    </row>
    <row r="26" spans="2:30">
      <c r="B26" s="7">
        <v>19</v>
      </c>
      <c r="C26" s="8" t="s">
        <v>97</v>
      </c>
      <c r="D26" s="7">
        <v>2.4950999999999999</v>
      </c>
      <c r="E26" s="9" t="s">
        <v>3</v>
      </c>
      <c r="G26" s="3">
        <v>19</v>
      </c>
      <c r="H26" s="4" t="s">
        <v>98</v>
      </c>
      <c r="I26" s="5">
        <v>2.168682066176463</v>
      </c>
      <c r="J26" s="6" t="s">
        <v>3</v>
      </c>
      <c r="L26" s="3">
        <v>19</v>
      </c>
      <c r="M26" s="104" t="s">
        <v>89</v>
      </c>
      <c r="N26" s="5">
        <v>2.2747590661764652</v>
      </c>
      <c r="O26" s="3" t="s">
        <v>3</v>
      </c>
      <c r="Q26" s="119">
        <v>19</v>
      </c>
      <c r="R26" s="120" t="s">
        <v>88</v>
      </c>
      <c r="S26" s="121">
        <v>2.1965003014705839</v>
      </c>
      <c r="T26" s="122" t="s">
        <v>3</v>
      </c>
      <c r="V26" s="144">
        <v>19</v>
      </c>
      <c r="W26" s="146" t="s">
        <v>100</v>
      </c>
      <c r="X26" s="148">
        <v>2.2683669632352896</v>
      </c>
      <c r="Y26" s="144" t="s">
        <v>3</v>
      </c>
      <c r="AA26" s="83">
        <v>19</v>
      </c>
      <c r="AB26" s="134" t="s">
        <v>92</v>
      </c>
      <c r="AC26" s="135">
        <v>2.4434360367646994</v>
      </c>
      <c r="AD26" s="83" t="s">
        <v>3</v>
      </c>
    </row>
    <row r="27" spans="2:30">
      <c r="B27" s="7">
        <v>20</v>
      </c>
      <c r="C27" s="8" t="s">
        <v>99</v>
      </c>
      <c r="D27" s="7">
        <v>2.4845999999999999</v>
      </c>
      <c r="E27" s="9" t="s">
        <v>3</v>
      </c>
      <c r="G27" s="3">
        <v>20</v>
      </c>
      <c r="H27" s="4" t="s">
        <v>91</v>
      </c>
      <c r="I27" s="5">
        <v>2.1202553885917923</v>
      </c>
      <c r="J27" s="6" t="s">
        <v>3</v>
      </c>
      <c r="L27" s="3">
        <v>20</v>
      </c>
      <c r="M27" s="104" t="s">
        <v>91</v>
      </c>
      <c r="N27" s="5">
        <v>2.217575352941171</v>
      </c>
      <c r="O27" s="3" t="s">
        <v>3</v>
      </c>
      <c r="Q27" s="119">
        <v>20</v>
      </c>
      <c r="R27" s="120" t="s">
        <v>98</v>
      </c>
      <c r="S27" s="121">
        <v>2.1961160073529356</v>
      </c>
      <c r="T27" s="122" t="s">
        <v>3</v>
      </c>
      <c r="V27" s="144">
        <v>20</v>
      </c>
      <c r="W27" s="146" t="s">
        <v>85</v>
      </c>
      <c r="X27" s="148">
        <v>2.2351569191176419</v>
      </c>
      <c r="Y27" s="144" t="s">
        <v>3</v>
      </c>
      <c r="AA27" s="83">
        <v>20</v>
      </c>
      <c r="AB27" s="134" t="s">
        <v>80</v>
      </c>
      <c r="AC27" s="135">
        <v>2.4223028676470535</v>
      </c>
      <c r="AD27" s="83" t="s">
        <v>3</v>
      </c>
    </row>
    <row r="28" spans="2:30">
      <c r="B28" s="7">
        <v>21</v>
      </c>
      <c r="C28" s="8" t="s">
        <v>100</v>
      </c>
      <c r="D28" s="7">
        <v>2.4697</v>
      </c>
      <c r="E28" s="9" t="s">
        <v>3</v>
      </c>
      <c r="G28" s="3">
        <v>21</v>
      </c>
      <c r="H28" s="4" t="s">
        <v>97</v>
      </c>
      <c r="I28" s="5">
        <v>2.0951190220588174</v>
      </c>
      <c r="J28" s="6" t="s">
        <v>3</v>
      </c>
      <c r="L28" s="3">
        <v>21</v>
      </c>
      <c r="M28" s="104" t="s">
        <v>101</v>
      </c>
      <c r="N28" s="5">
        <v>2.2093574852941162</v>
      </c>
      <c r="O28" s="3" t="s">
        <v>3</v>
      </c>
      <c r="Q28" s="119">
        <v>21</v>
      </c>
      <c r="R28" s="120" t="s">
        <v>95</v>
      </c>
      <c r="S28" s="121">
        <v>2.1652996470588168</v>
      </c>
      <c r="T28" s="122" t="s">
        <v>3</v>
      </c>
      <c r="V28" s="144">
        <v>21</v>
      </c>
      <c r="W28" s="146" t="s">
        <v>95</v>
      </c>
      <c r="X28" s="148">
        <v>2.2301131176470514</v>
      </c>
      <c r="Y28" s="144" t="s">
        <v>3</v>
      </c>
      <c r="AA28" s="83">
        <v>21</v>
      </c>
      <c r="AB28" s="134" t="s">
        <v>109</v>
      </c>
      <c r="AC28" s="135">
        <v>2.3466781176470541</v>
      </c>
      <c r="AD28" s="83" t="s">
        <v>3</v>
      </c>
    </row>
    <row r="29" spans="2:30">
      <c r="B29" s="7">
        <v>22</v>
      </c>
      <c r="C29" s="8" t="s">
        <v>98</v>
      </c>
      <c r="D29" s="7">
        <v>2.4472</v>
      </c>
      <c r="E29" s="9" t="s">
        <v>3</v>
      </c>
      <c r="G29" s="3">
        <v>22</v>
      </c>
      <c r="H29" s="4" t="s">
        <v>90</v>
      </c>
      <c r="I29" s="5">
        <v>2.0939463382352881</v>
      </c>
      <c r="J29" s="6" t="s">
        <v>3</v>
      </c>
      <c r="L29" s="3">
        <v>22</v>
      </c>
      <c r="M29" s="104" t="s">
        <v>102</v>
      </c>
      <c r="N29" s="5">
        <v>2.1499813161764667</v>
      </c>
      <c r="O29" s="3" t="s">
        <v>3</v>
      </c>
      <c r="Q29" s="119">
        <v>22</v>
      </c>
      <c r="R29" s="120" t="s">
        <v>84</v>
      </c>
      <c r="S29" s="121">
        <v>2.1457496249999961</v>
      </c>
      <c r="T29" s="122" t="s">
        <v>3</v>
      </c>
      <c r="V29" s="144">
        <v>22</v>
      </c>
      <c r="W29" s="146" t="s">
        <v>96</v>
      </c>
      <c r="X29" s="148">
        <v>2.2044671691176418</v>
      </c>
      <c r="Y29" s="144" t="s">
        <v>3</v>
      </c>
      <c r="AA29" s="83">
        <v>22</v>
      </c>
      <c r="AB29" s="134" t="s">
        <v>97</v>
      </c>
      <c r="AC29" s="135">
        <v>2.34463422058823</v>
      </c>
      <c r="AD29" s="83" t="s">
        <v>3</v>
      </c>
    </row>
    <row r="30" spans="2:30">
      <c r="B30" s="7">
        <v>23</v>
      </c>
      <c r="C30" s="8" t="s">
        <v>103</v>
      </c>
      <c r="D30" s="7">
        <v>2.4297</v>
      </c>
      <c r="E30" s="9" t="s">
        <v>3</v>
      </c>
      <c r="G30" s="3">
        <v>23</v>
      </c>
      <c r="H30" s="4" t="s">
        <v>99</v>
      </c>
      <c r="I30" s="5">
        <v>2.0812152867647002</v>
      </c>
      <c r="J30" s="6" t="s">
        <v>3</v>
      </c>
      <c r="L30" s="3">
        <v>23</v>
      </c>
      <c r="M30" s="104" t="s">
        <v>98</v>
      </c>
      <c r="N30" s="5">
        <v>2.1162692279411712</v>
      </c>
      <c r="O30" s="3" t="s">
        <v>3</v>
      </c>
      <c r="Q30" s="119">
        <v>23</v>
      </c>
      <c r="R30" s="120" t="s">
        <v>96</v>
      </c>
      <c r="S30" s="121">
        <v>2.1042965147058785</v>
      </c>
      <c r="T30" s="122" t="s">
        <v>3</v>
      </c>
      <c r="V30" s="144">
        <v>23</v>
      </c>
      <c r="W30" s="146" t="s">
        <v>665</v>
      </c>
      <c r="X30" s="148">
        <v>2.1358414163929362</v>
      </c>
      <c r="Y30" s="144" t="s">
        <v>3</v>
      </c>
      <c r="AA30" s="83">
        <v>23</v>
      </c>
      <c r="AB30" s="134" t="s">
        <v>101</v>
      </c>
      <c r="AC30" s="135">
        <v>2.3427222058823478</v>
      </c>
      <c r="AD30" s="83" t="s">
        <v>3</v>
      </c>
    </row>
    <row r="31" spans="2:30">
      <c r="B31" s="7">
        <v>24</v>
      </c>
      <c r="C31" s="8" t="s">
        <v>102</v>
      </c>
      <c r="D31" s="7">
        <v>2.4196</v>
      </c>
      <c r="E31" s="9" t="s">
        <v>3</v>
      </c>
      <c r="G31" s="3">
        <v>24</v>
      </c>
      <c r="H31" s="4" t="s">
        <v>96</v>
      </c>
      <c r="I31" s="5">
        <v>1.9900939411764658</v>
      </c>
      <c r="J31" s="6" t="s">
        <v>28</v>
      </c>
      <c r="L31" s="3">
        <v>24</v>
      </c>
      <c r="M31" s="104" t="s">
        <v>80</v>
      </c>
      <c r="N31" s="5">
        <v>2.0749997720588191</v>
      </c>
      <c r="O31" s="3" t="s">
        <v>3</v>
      </c>
      <c r="Q31" s="119">
        <v>24</v>
      </c>
      <c r="R31" s="120" t="s">
        <v>105</v>
      </c>
      <c r="S31" s="121">
        <v>2.0580167058823489</v>
      </c>
      <c r="T31" s="122" t="s">
        <v>3</v>
      </c>
      <c r="V31" s="144">
        <v>24</v>
      </c>
      <c r="W31" s="146" t="s">
        <v>74</v>
      </c>
      <c r="X31" s="148">
        <v>2.1283899117647036</v>
      </c>
      <c r="Y31" s="144" t="s">
        <v>3</v>
      </c>
      <c r="AA31" s="83">
        <v>24</v>
      </c>
      <c r="AB31" s="134" t="s">
        <v>91</v>
      </c>
      <c r="AC31" s="135">
        <v>2.3292456176470533</v>
      </c>
      <c r="AD31" s="83" t="s">
        <v>3</v>
      </c>
    </row>
    <row r="32" spans="2:30">
      <c r="B32" s="7">
        <v>25</v>
      </c>
      <c r="C32" s="8" t="s">
        <v>104</v>
      </c>
      <c r="D32" s="7">
        <v>2.4026000000000001</v>
      </c>
      <c r="E32" s="9" t="s">
        <v>3</v>
      </c>
      <c r="G32" s="3">
        <v>25</v>
      </c>
      <c r="H32" s="4" t="s">
        <v>103</v>
      </c>
      <c r="I32" s="5">
        <v>1.9730626911764664</v>
      </c>
      <c r="J32" s="6" t="s">
        <v>28</v>
      </c>
      <c r="L32" s="3">
        <v>25</v>
      </c>
      <c r="M32" s="104" t="s">
        <v>85</v>
      </c>
      <c r="N32" s="5">
        <v>2.0436377573529363</v>
      </c>
      <c r="O32" s="3" t="s">
        <v>3</v>
      </c>
      <c r="Q32" s="119">
        <v>25</v>
      </c>
      <c r="R32" s="120" t="s">
        <v>82</v>
      </c>
      <c r="S32" s="121">
        <v>1.9955157867647004</v>
      </c>
      <c r="T32" s="122" t="s">
        <v>28</v>
      </c>
      <c r="V32" s="144">
        <v>25</v>
      </c>
      <c r="W32" s="146" t="s">
        <v>101</v>
      </c>
      <c r="X32" s="148">
        <v>2.1267024044117617</v>
      </c>
      <c r="Y32" s="144" t="s">
        <v>3</v>
      </c>
      <c r="AA32" s="83">
        <v>25</v>
      </c>
      <c r="AB32" s="134" t="s">
        <v>96</v>
      </c>
      <c r="AC32" s="135">
        <v>2.3092666985294064</v>
      </c>
      <c r="AD32" s="83" t="s">
        <v>3</v>
      </c>
    </row>
    <row r="33" spans="2:30">
      <c r="B33" s="7">
        <v>26</v>
      </c>
      <c r="C33" s="8" t="s">
        <v>96</v>
      </c>
      <c r="D33" s="105">
        <v>2.2949999999999999</v>
      </c>
      <c r="E33" s="9" t="s">
        <v>3</v>
      </c>
      <c r="G33" s="3">
        <v>26</v>
      </c>
      <c r="H33" s="4" t="s">
        <v>105</v>
      </c>
      <c r="I33" s="5">
        <v>1.8237356691176432</v>
      </c>
      <c r="J33" s="6" t="s">
        <v>28</v>
      </c>
      <c r="L33" s="3">
        <v>26</v>
      </c>
      <c r="M33" s="104" t="s">
        <v>99</v>
      </c>
      <c r="N33" s="5">
        <v>2.0090847205882283</v>
      </c>
      <c r="O33" s="3" t="s">
        <v>3</v>
      </c>
      <c r="Q33" s="119">
        <v>26</v>
      </c>
      <c r="R33" s="120" t="s">
        <v>107</v>
      </c>
      <c r="S33" s="121">
        <v>1.9259410808823498</v>
      </c>
      <c r="T33" s="122" t="s">
        <v>28</v>
      </c>
      <c r="V33" s="144">
        <v>26</v>
      </c>
      <c r="W33" s="146" t="s">
        <v>105</v>
      </c>
      <c r="X33" s="148">
        <v>2.117745999999995</v>
      </c>
      <c r="Y33" s="144" t="s">
        <v>3</v>
      </c>
      <c r="AA33" s="83">
        <v>26</v>
      </c>
      <c r="AB33" s="134" t="s">
        <v>84</v>
      </c>
      <c r="AC33" s="135">
        <v>2.2266690882352904</v>
      </c>
      <c r="AD33" s="83" t="s">
        <v>3</v>
      </c>
    </row>
    <row r="34" spans="2:30">
      <c r="B34" s="7">
        <v>27</v>
      </c>
      <c r="C34" s="8" t="s">
        <v>105</v>
      </c>
      <c r="D34" s="7">
        <v>2.2351999999999999</v>
      </c>
      <c r="E34" s="9" t="s">
        <v>3</v>
      </c>
      <c r="G34" s="3">
        <v>27</v>
      </c>
      <c r="H34" s="106" t="s">
        <v>106</v>
      </c>
      <c r="I34" s="5">
        <v>1.7052160441176429</v>
      </c>
      <c r="J34" s="6" t="s">
        <v>28</v>
      </c>
      <c r="L34" s="3">
        <v>27</v>
      </c>
      <c r="M34" s="104" t="s">
        <v>97</v>
      </c>
      <c r="N34" s="5">
        <v>1.9959537647058756</v>
      </c>
      <c r="O34" s="3" t="s">
        <v>28</v>
      </c>
      <c r="Q34" s="119">
        <v>27</v>
      </c>
      <c r="R34" s="120" t="s">
        <v>100</v>
      </c>
      <c r="S34" s="121">
        <v>1.8988707499999962</v>
      </c>
      <c r="T34" s="122" t="s">
        <v>28</v>
      </c>
      <c r="V34" s="144">
        <v>27</v>
      </c>
      <c r="W34" s="146" t="s">
        <v>91</v>
      </c>
      <c r="X34" s="148">
        <v>2.1054017279411728</v>
      </c>
      <c r="Y34" s="144" t="s">
        <v>3</v>
      </c>
      <c r="AA34" s="83">
        <v>27</v>
      </c>
      <c r="AB34" s="134" t="s">
        <v>88</v>
      </c>
      <c r="AC34" s="135">
        <v>2.1886824999999952</v>
      </c>
      <c r="AD34" s="83" t="s">
        <v>3</v>
      </c>
    </row>
    <row r="35" spans="2:30">
      <c r="B35" s="7">
        <v>28</v>
      </c>
      <c r="C35" s="8" t="s">
        <v>87</v>
      </c>
      <c r="D35" s="7">
        <v>2.2254</v>
      </c>
      <c r="E35" s="9" t="s">
        <v>3</v>
      </c>
      <c r="G35" s="3">
        <v>28</v>
      </c>
      <c r="H35" s="4" t="s">
        <v>86</v>
      </c>
      <c r="I35" s="5">
        <v>1.5575831102941138</v>
      </c>
      <c r="J35" s="6" t="s">
        <v>28</v>
      </c>
      <c r="L35" s="3">
        <v>28</v>
      </c>
      <c r="M35" s="104" t="s">
        <v>105</v>
      </c>
      <c r="N35" s="5">
        <v>1.9804225220588172</v>
      </c>
      <c r="O35" s="3" t="s">
        <v>28</v>
      </c>
      <c r="Q35" s="119">
        <v>28</v>
      </c>
      <c r="R35" s="120" t="s">
        <v>97</v>
      </c>
      <c r="S35" s="121">
        <v>1.8767303014705849</v>
      </c>
      <c r="T35" s="122" t="s">
        <v>28</v>
      </c>
      <c r="V35" s="144">
        <v>28</v>
      </c>
      <c r="W35" s="146" t="s">
        <v>102</v>
      </c>
      <c r="X35" s="148">
        <v>2.0818503897058775</v>
      </c>
      <c r="Y35" s="144" t="s">
        <v>3</v>
      </c>
      <c r="AA35" s="83">
        <v>28</v>
      </c>
      <c r="AB35" s="134" t="s">
        <v>105</v>
      </c>
      <c r="AC35" s="135">
        <v>2.1732311691176429</v>
      </c>
      <c r="AD35" s="83" t="s">
        <v>3</v>
      </c>
    </row>
    <row r="36" spans="2:30">
      <c r="B36" s="7">
        <v>29</v>
      </c>
      <c r="C36" s="8" t="s">
        <v>93</v>
      </c>
      <c r="D36" s="7">
        <v>2.0592000000000001</v>
      </c>
      <c r="E36" s="9" t="s">
        <v>3</v>
      </c>
      <c r="G36" s="3">
        <v>29</v>
      </c>
      <c r="H36" s="4" t="s">
        <v>100</v>
      </c>
      <c r="I36" s="5">
        <v>1.4999604779411735</v>
      </c>
      <c r="J36" s="6" t="s">
        <v>28</v>
      </c>
      <c r="L36" s="3">
        <v>29</v>
      </c>
      <c r="M36" s="104" t="s">
        <v>107</v>
      </c>
      <c r="N36" s="5">
        <v>1.8597839779411733</v>
      </c>
      <c r="O36" s="3" t="s">
        <v>28</v>
      </c>
      <c r="Q36" s="119">
        <v>29</v>
      </c>
      <c r="R36" s="120" t="s">
        <v>80</v>
      </c>
      <c r="S36" s="121">
        <v>1.8188664999999919</v>
      </c>
      <c r="T36" s="122" t="s">
        <v>28</v>
      </c>
      <c r="V36" s="144">
        <v>29</v>
      </c>
      <c r="W36" s="146" t="s">
        <v>82</v>
      </c>
      <c r="X36" s="148">
        <v>2.0266157132352891</v>
      </c>
      <c r="Y36" s="144" t="s">
        <v>3</v>
      </c>
      <c r="AA36" s="83">
        <v>29</v>
      </c>
      <c r="AB36" s="134" t="s">
        <v>74</v>
      </c>
      <c r="AC36" s="135">
        <v>2.1150530294117624</v>
      </c>
      <c r="AD36" s="83" t="s">
        <v>3</v>
      </c>
    </row>
    <row r="37" spans="2:30">
      <c r="B37" s="7">
        <v>30</v>
      </c>
      <c r="C37" s="8" t="s">
        <v>108</v>
      </c>
      <c r="D37" s="7">
        <v>1.9782</v>
      </c>
      <c r="E37" s="9" t="s">
        <v>28</v>
      </c>
      <c r="G37" s="3">
        <v>30</v>
      </c>
      <c r="H37" s="4" t="s">
        <v>101</v>
      </c>
      <c r="I37" s="5">
        <v>1.4938980441176439</v>
      </c>
      <c r="J37" s="6" t="s">
        <v>28</v>
      </c>
      <c r="L37" s="3">
        <v>30</v>
      </c>
      <c r="M37" s="104" t="s">
        <v>109</v>
      </c>
      <c r="N37" s="5">
        <v>1.8100040390094063</v>
      </c>
      <c r="O37" s="3" t="s">
        <v>28</v>
      </c>
      <c r="P37" s="36"/>
      <c r="Q37" s="119">
        <v>30</v>
      </c>
      <c r="R37" s="120" t="s">
        <v>109</v>
      </c>
      <c r="S37" s="121">
        <v>1.786707044117644</v>
      </c>
      <c r="T37" s="122" t="s">
        <v>28</v>
      </c>
      <c r="V37" s="144">
        <v>30</v>
      </c>
      <c r="W37" s="146" t="s">
        <v>666</v>
      </c>
      <c r="X37" s="148">
        <v>2.0151184779411713</v>
      </c>
      <c r="Y37" s="144" t="s">
        <v>3</v>
      </c>
      <c r="AA37" s="83">
        <v>30</v>
      </c>
      <c r="AB37" s="134" t="s">
        <v>110</v>
      </c>
      <c r="AC37" s="135">
        <v>2.1072684779411732</v>
      </c>
      <c r="AD37" s="83" t="s">
        <v>3</v>
      </c>
    </row>
    <row r="38" spans="2:30">
      <c r="B38" s="30">
        <v>31</v>
      </c>
      <c r="C38" s="31" t="s">
        <v>107</v>
      </c>
      <c r="D38" s="30">
        <v>1.9618</v>
      </c>
      <c r="E38" s="32" t="s">
        <v>28</v>
      </c>
      <c r="G38" s="23">
        <v>31</v>
      </c>
      <c r="H38" s="34" t="s">
        <v>110</v>
      </c>
      <c r="I38" s="25">
        <v>1.4392089191176465</v>
      </c>
      <c r="J38" s="35" t="s">
        <v>28</v>
      </c>
      <c r="L38" s="23">
        <v>31</v>
      </c>
      <c r="M38" s="24" t="s">
        <v>100</v>
      </c>
      <c r="N38" s="25">
        <v>1.754388742647055</v>
      </c>
      <c r="O38" s="23" t="s">
        <v>28</v>
      </c>
      <c r="Q38" s="23">
        <v>31</v>
      </c>
      <c r="R38" s="34" t="s">
        <v>102</v>
      </c>
      <c r="S38" s="25">
        <v>1.7313016470588178</v>
      </c>
      <c r="T38" s="35" t="s">
        <v>28</v>
      </c>
      <c r="V38" s="13">
        <v>31</v>
      </c>
      <c r="W38" s="145" t="s">
        <v>97</v>
      </c>
      <c r="X38" s="147">
        <v>1.7120677794117609</v>
      </c>
      <c r="Y38" s="13" t="s">
        <v>28</v>
      </c>
      <c r="AA38" s="13">
        <v>31</v>
      </c>
      <c r="AB38" s="145" t="s">
        <v>102</v>
      </c>
      <c r="AC38" s="147">
        <v>2.0952171691176433</v>
      </c>
      <c r="AD38" s="13" t="s">
        <v>3</v>
      </c>
    </row>
    <row r="39" spans="2:30">
      <c r="B39" s="30">
        <v>32</v>
      </c>
      <c r="C39" s="31" t="s">
        <v>95</v>
      </c>
      <c r="D39" s="30">
        <v>1.4648000000000001</v>
      </c>
      <c r="E39" s="32" t="s">
        <v>28</v>
      </c>
      <c r="G39" s="23">
        <v>32</v>
      </c>
      <c r="H39" s="34" t="s">
        <v>107</v>
      </c>
      <c r="I39" s="25">
        <v>1.422998007352938</v>
      </c>
      <c r="J39" s="35" t="s">
        <v>28</v>
      </c>
      <c r="L39" s="23">
        <v>32</v>
      </c>
      <c r="M39" s="24" t="s">
        <v>103</v>
      </c>
      <c r="N39" s="25">
        <v>1.7534950441176416</v>
      </c>
      <c r="O39" s="23" t="s">
        <v>28</v>
      </c>
      <c r="Q39" s="23">
        <v>32</v>
      </c>
      <c r="R39" s="34" t="s">
        <v>110</v>
      </c>
      <c r="S39" s="25">
        <v>1.6991940220588209</v>
      </c>
      <c r="T39" s="35" t="s">
        <v>28</v>
      </c>
      <c r="V39" s="13">
        <v>32</v>
      </c>
      <c r="W39" s="145" t="s">
        <v>107</v>
      </c>
      <c r="X39" s="147">
        <v>1.5957570735294093</v>
      </c>
      <c r="Y39" s="13" t="s">
        <v>28</v>
      </c>
      <c r="AA39" s="13">
        <v>32</v>
      </c>
      <c r="AB39" s="145" t="s">
        <v>107</v>
      </c>
      <c r="AC39" s="147">
        <v>1.9829851470588211</v>
      </c>
      <c r="AD39" s="13" t="s">
        <v>28</v>
      </c>
    </row>
    <row r="40" spans="2:30">
      <c r="B40" s="30">
        <v>33</v>
      </c>
      <c r="C40" s="31" t="s">
        <v>101</v>
      </c>
      <c r="D40" s="30">
        <v>1.0530999999999999</v>
      </c>
      <c r="E40" s="32" t="s">
        <v>28</v>
      </c>
      <c r="G40" s="23">
        <v>33</v>
      </c>
      <c r="H40" s="34" t="s">
        <v>93</v>
      </c>
      <c r="I40" s="25">
        <v>1.310597758244203</v>
      </c>
      <c r="J40" s="35" t="s">
        <v>28</v>
      </c>
      <c r="L40" s="23">
        <v>33</v>
      </c>
      <c r="M40" s="24" t="s">
        <v>110</v>
      </c>
      <c r="N40" s="25">
        <v>1.4073865735294084</v>
      </c>
      <c r="O40" s="23" t="s">
        <v>28</v>
      </c>
      <c r="Q40" s="23">
        <v>33</v>
      </c>
      <c r="R40" s="34" t="s">
        <v>103</v>
      </c>
      <c r="S40" s="25">
        <v>1.3720204485294087</v>
      </c>
      <c r="T40" s="35" t="s">
        <v>28</v>
      </c>
      <c r="V40" s="13">
        <v>33</v>
      </c>
      <c r="W40" s="145" t="s">
        <v>103</v>
      </c>
      <c r="X40" s="147">
        <v>1.3522892279411718</v>
      </c>
      <c r="Y40" s="13" t="s">
        <v>28</v>
      </c>
      <c r="AA40" s="13">
        <v>33</v>
      </c>
      <c r="AB40" s="145" t="s">
        <v>103</v>
      </c>
      <c r="AC40" s="147">
        <v>1.8533611397058762</v>
      </c>
      <c r="AD40" s="13" t="s">
        <v>28</v>
      </c>
    </row>
    <row r="41" spans="2:30" s="11" customFormat="1">
      <c r="F41" s="36"/>
      <c r="K41" s="36"/>
      <c r="L41" s="27"/>
      <c r="M41" s="28"/>
      <c r="N41" s="29"/>
      <c r="O41" s="29"/>
    </row>
    <row r="42" spans="2:30" ht="15.75" thickBot="1">
      <c r="C42" s="16" t="s">
        <v>48</v>
      </c>
      <c r="H42" s="16" t="s">
        <v>48</v>
      </c>
      <c r="M42" s="16" t="s">
        <v>48</v>
      </c>
      <c r="R42" s="16" t="s">
        <v>48</v>
      </c>
      <c r="S42" s="11"/>
      <c r="T42" s="11"/>
      <c r="W42" s="16" t="s">
        <v>48</v>
      </c>
      <c r="AB42" s="16" t="s">
        <v>48</v>
      </c>
      <c r="AC42" s="11"/>
      <c r="AD42" s="11"/>
    </row>
    <row r="43" spans="2:30" ht="15.75" thickBot="1">
      <c r="C43" s="124" t="s">
        <v>41</v>
      </c>
      <c r="D43" s="125" t="s">
        <v>42</v>
      </c>
      <c r="E43" s="125" t="s">
        <v>43</v>
      </c>
      <c r="F43" s="126"/>
      <c r="G43" s="127"/>
      <c r="H43" s="124" t="s">
        <v>41</v>
      </c>
      <c r="I43" s="125" t="s">
        <v>42</v>
      </c>
      <c r="J43" s="125" t="s">
        <v>43</v>
      </c>
      <c r="K43" s="126"/>
      <c r="L43" s="127"/>
      <c r="M43" s="124" t="s">
        <v>41</v>
      </c>
      <c r="N43" s="125" t="s">
        <v>42</v>
      </c>
      <c r="O43" s="125" t="s">
        <v>43</v>
      </c>
      <c r="P43" s="127"/>
      <c r="Q43" s="127"/>
      <c r="R43" s="124" t="s">
        <v>41</v>
      </c>
      <c r="S43" s="125" t="s">
        <v>42</v>
      </c>
      <c r="T43" s="125" t="s">
        <v>43</v>
      </c>
      <c r="W43" s="124" t="s">
        <v>41</v>
      </c>
      <c r="X43" s="125" t="s">
        <v>42</v>
      </c>
      <c r="Y43" s="125" t="s">
        <v>43</v>
      </c>
      <c r="AB43" s="124" t="s">
        <v>41</v>
      </c>
      <c r="AC43" s="125" t="s">
        <v>42</v>
      </c>
      <c r="AD43" s="125" t="s">
        <v>43</v>
      </c>
    </row>
    <row r="44" spans="2:30" ht="15.75" thickBot="1">
      <c r="C44" s="15" t="s">
        <v>44</v>
      </c>
      <c r="D44" s="17">
        <v>0</v>
      </c>
      <c r="E44" s="22">
        <f>D44/33*100%</f>
        <v>0</v>
      </c>
      <c r="H44" s="15" t="s">
        <v>44</v>
      </c>
      <c r="I44" s="17">
        <v>0</v>
      </c>
      <c r="J44" s="22">
        <f>I44/33*100%</f>
        <v>0</v>
      </c>
      <c r="M44" s="15" t="s">
        <v>44</v>
      </c>
      <c r="N44" s="17">
        <v>1</v>
      </c>
      <c r="O44" s="22">
        <f>N44/33*100%</f>
        <v>3.0303030303030304E-2</v>
      </c>
      <c r="R44" s="15" t="s">
        <v>44</v>
      </c>
      <c r="S44" s="17">
        <v>1</v>
      </c>
      <c r="T44" s="22">
        <f>S44/33*100%</f>
        <v>3.0303030303030304E-2</v>
      </c>
      <c r="W44" s="15" t="s">
        <v>44</v>
      </c>
      <c r="X44" s="17">
        <v>1</v>
      </c>
      <c r="Y44" s="22">
        <f>X44/33*100%</f>
        <v>3.0303030303030304E-2</v>
      </c>
      <c r="AB44" s="15" t="s">
        <v>44</v>
      </c>
      <c r="AC44" s="17">
        <v>1</v>
      </c>
      <c r="AD44" s="22">
        <f>AC44/33*100%</f>
        <v>3.0303030303030304E-2</v>
      </c>
    </row>
    <row r="45" spans="2:30" ht="15.75" thickBot="1">
      <c r="C45" s="15" t="s">
        <v>45</v>
      </c>
      <c r="D45" s="17">
        <v>29</v>
      </c>
      <c r="E45" s="22">
        <f>D45/33*100%</f>
        <v>0.87878787878787878</v>
      </c>
      <c r="H45" s="15" t="s">
        <v>45</v>
      </c>
      <c r="I45" s="17">
        <v>23</v>
      </c>
      <c r="J45" s="22">
        <f>I45/33*100%</f>
        <v>0.69696969696969702</v>
      </c>
      <c r="M45" s="15" t="s">
        <v>45</v>
      </c>
      <c r="N45" s="17">
        <v>25</v>
      </c>
      <c r="O45" s="22">
        <f>N45/33*100%</f>
        <v>0.75757575757575757</v>
      </c>
      <c r="R45" s="15" t="s">
        <v>45</v>
      </c>
      <c r="S45" s="17">
        <v>23</v>
      </c>
      <c r="T45" s="22">
        <f>S45/33*100%</f>
        <v>0.69696969696969702</v>
      </c>
      <c r="W45" s="15" t="s">
        <v>45</v>
      </c>
      <c r="X45" s="17">
        <v>29</v>
      </c>
      <c r="Y45" s="22">
        <f>X45/33*100%</f>
        <v>0.87878787878787878</v>
      </c>
      <c r="AB45" s="15" t="s">
        <v>45</v>
      </c>
      <c r="AC45" s="17">
        <v>30</v>
      </c>
      <c r="AD45" s="22">
        <f>AC45/33*100%</f>
        <v>0.90909090909090906</v>
      </c>
    </row>
    <row r="46" spans="2:30" ht="15.75" thickBot="1">
      <c r="C46" s="15" t="s">
        <v>46</v>
      </c>
      <c r="D46" s="17">
        <v>4</v>
      </c>
      <c r="E46" s="22">
        <f>D46/33*100%</f>
        <v>0.12121212121212122</v>
      </c>
      <c r="H46" s="15" t="s">
        <v>46</v>
      </c>
      <c r="I46" s="17">
        <v>10</v>
      </c>
      <c r="J46" s="22">
        <f t="shared" ref="J46:J47" si="0">I46/33*100%</f>
        <v>0.30303030303030304</v>
      </c>
      <c r="M46" s="15" t="s">
        <v>46</v>
      </c>
      <c r="N46" s="17">
        <v>7</v>
      </c>
      <c r="O46" s="22">
        <f t="shared" ref="O46:O47" si="1">N46/33*100%</f>
        <v>0.21212121212121213</v>
      </c>
      <c r="R46" s="15" t="s">
        <v>46</v>
      </c>
      <c r="S46" s="17">
        <v>9</v>
      </c>
      <c r="T46" s="22">
        <f t="shared" ref="T46:T47" si="2">S46/33*100%</f>
        <v>0.27272727272727271</v>
      </c>
      <c r="W46" s="15" t="s">
        <v>46</v>
      </c>
      <c r="X46" s="17">
        <v>3</v>
      </c>
      <c r="Y46" s="22">
        <f t="shared" ref="Y46:Y47" si="3">X46/33*100%</f>
        <v>9.0909090909090912E-2</v>
      </c>
      <c r="AB46" s="15" t="s">
        <v>46</v>
      </c>
      <c r="AC46" s="17">
        <v>2</v>
      </c>
      <c r="AD46" s="22">
        <f t="shared" ref="AD46:AD47" si="4">AC46/33*100%</f>
        <v>6.0606060606060608E-2</v>
      </c>
    </row>
    <row r="47" spans="2:30" ht="15.75" thickBot="1">
      <c r="C47" s="15" t="s">
        <v>47</v>
      </c>
      <c r="D47" s="17">
        <v>0</v>
      </c>
      <c r="E47" s="22">
        <f>D47/33*100%</f>
        <v>0</v>
      </c>
      <c r="H47" s="15" t="s">
        <v>47</v>
      </c>
      <c r="I47" s="17">
        <v>0</v>
      </c>
      <c r="J47" s="22">
        <f t="shared" si="0"/>
        <v>0</v>
      </c>
      <c r="M47" s="15" t="s">
        <v>47</v>
      </c>
      <c r="N47" s="17">
        <v>0</v>
      </c>
      <c r="O47" s="22">
        <f t="shared" si="1"/>
        <v>0</v>
      </c>
      <c r="R47" s="15" t="s">
        <v>47</v>
      </c>
      <c r="S47" s="17">
        <v>0</v>
      </c>
      <c r="T47" s="22">
        <f t="shared" si="2"/>
        <v>0</v>
      </c>
      <c r="W47" s="15" t="s">
        <v>47</v>
      </c>
      <c r="X47" s="17">
        <v>0</v>
      </c>
      <c r="Y47" s="22">
        <f t="shared" si="3"/>
        <v>0</v>
      </c>
      <c r="AB47" s="15" t="s">
        <v>47</v>
      </c>
      <c r="AC47" s="17">
        <v>0</v>
      </c>
      <c r="AD47" s="22">
        <f t="shared" si="4"/>
        <v>0</v>
      </c>
    </row>
    <row r="48" spans="2:30">
      <c r="B48" s="213"/>
      <c r="C48" s="212" t="s">
        <v>754</v>
      </c>
      <c r="D48" s="213"/>
      <c r="E48" s="213"/>
      <c r="F48" s="213"/>
      <c r="G48" s="213"/>
      <c r="H48" s="212" t="s">
        <v>755</v>
      </c>
      <c r="I48" s="213"/>
      <c r="J48" s="213"/>
      <c r="K48" s="213"/>
      <c r="L48" s="213"/>
      <c r="M48" s="212" t="s">
        <v>756</v>
      </c>
      <c r="N48" s="213"/>
      <c r="O48" s="213"/>
      <c r="P48" s="213"/>
      <c r="Q48" s="213"/>
      <c r="R48" s="212" t="s">
        <v>750</v>
      </c>
      <c r="S48" s="213"/>
      <c r="T48" s="213"/>
      <c r="U48" s="213"/>
      <c r="V48" s="213"/>
      <c r="W48" s="212" t="s">
        <v>751</v>
      </c>
      <c r="X48" s="213"/>
      <c r="Y48" s="213"/>
      <c r="Z48" s="213"/>
      <c r="AA48" s="213"/>
      <c r="AB48" s="212" t="s">
        <v>752</v>
      </c>
    </row>
  </sheetData>
  <mergeCells count="7">
    <mergeCell ref="B3:AD3"/>
    <mergeCell ref="AA5:AD5"/>
    <mergeCell ref="V5:Y5"/>
    <mergeCell ref="Q5:T5"/>
    <mergeCell ref="B5:E5"/>
    <mergeCell ref="G5:J5"/>
    <mergeCell ref="L5:O5"/>
  </mergeCells>
  <pageMargins left="0.15748031496062992" right="0.15748031496062992" top="0.6692913385826772" bottom="0.74803149606299213" header="0.31496062992125984" footer="0.31496062992125984"/>
  <pageSetup paperSize="258" scale="44" fitToHeight="0"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AH414"/>
  <sheetViews>
    <sheetView view="pageBreakPreview" topLeftCell="N419" zoomScale="80" zoomScaleSheetLayoutView="80" workbookViewId="0">
      <selection activeCell="AJ437" sqref="AJ437"/>
    </sheetView>
  </sheetViews>
  <sheetFormatPr defaultRowHeight="15"/>
  <cols>
    <col min="1" max="1" width="4.42578125" style="41" bestFit="1" customWidth="1"/>
    <col min="2" max="2" width="30.7109375" style="41" customWidth="1"/>
    <col min="3" max="3" width="7.7109375" style="41" bestFit="1" customWidth="1"/>
    <col min="4" max="4" width="8" style="41" bestFit="1" customWidth="1"/>
    <col min="5" max="5" width="2.42578125" style="41" customWidth="1"/>
    <col min="6" max="6" width="4.42578125" style="41" bestFit="1" customWidth="1"/>
    <col min="7" max="7" width="30.7109375" style="46" customWidth="1"/>
    <col min="8" max="8" width="7.7109375" style="41" bestFit="1" customWidth="1"/>
    <col min="9" max="9" width="8" style="41" bestFit="1" customWidth="1"/>
    <col min="10" max="10" width="2.42578125" style="41" customWidth="1"/>
    <col min="11" max="11" width="6" style="41" customWidth="1"/>
    <col min="12" max="12" width="30.7109375" style="41" customWidth="1"/>
    <col min="13" max="13" width="7.5703125" style="41" hidden="1" customWidth="1"/>
    <col min="14" max="14" width="7" style="41" bestFit="1" customWidth="1"/>
    <col min="15" max="15" width="8" style="41" bestFit="1" customWidth="1"/>
    <col min="16" max="17" width="2.42578125" style="41" customWidth="1"/>
    <col min="18" max="18" width="4.42578125" style="41" bestFit="1" customWidth="1"/>
    <col min="19" max="19" width="30.7109375" style="41" customWidth="1"/>
    <col min="20" max="20" width="5.7109375" style="41" hidden="1" customWidth="1"/>
    <col min="21" max="22" width="9.140625" style="41"/>
    <col min="23" max="23" width="2.85546875" style="41" customWidth="1"/>
    <col min="24" max="24" width="4.42578125" style="41" bestFit="1" customWidth="1"/>
    <col min="25" max="25" width="30.7109375" style="41" customWidth="1"/>
    <col min="26" max="26" width="8.42578125" style="41" hidden="1" customWidth="1"/>
    <col min="27" max="28" width="9.140625" style="41"/>
    <col min="29" max="29" width="2.85546875" style="41" customWidth="1"/>
    <col min="30" max="30" width="4.140625" style="41" bestFit="1" customWidth="1"/>
    <col min="31" max="31" width="30.7109375" style="41" customWidth="1"/>
    <col min="32" max="32" width="0" style="41" hidden="1" customWidth="1"/>
    <col min="33" max="33" width="10.140625" style="41" customWidth="1"/>
    <col min="34" max="34" width="8.28515625" style="41" bestFit="1" customWidth="1"/>
    <col min="35" max="35" width="5" style="41" customWidth="1"/>
    <col min="36" max="16384" width="9.140625" style="41"/>
  </cols>
  <sheetData>
    <row r="1" spans="1:34">
      <c r="A1" s="42"/>
      <c r="B1" s="42"/>
      <c r="C1" s="42"/>
      <c r="D1" s="42"/>
      <c r="F1" s="42"/>
      <c r="G1" s="89"/>
      <c r="H1" s="42"/>
      <c r="I1" s="42"/>
      <c r="J1" s="42"/>
    </row>
    <row r="2" spans="1:34" ht="18" customHeight="1">
      <c r="A2" s="214" t="s">
        <v>723</v>
      </c>
      <c r="B2" s="214"/>
      <c r="C2" s="214"/>
      <c r="D2" s="214"/>
      <c r="E2" s="214"/>
      <c r="F2" s="214"/>
      <c r="G2" s="214"/>
      <c r="H2" s="214"/>
      <c r="I2" s="214"/>
      <c r="J2" s="214"/>
      <c r="K2" s="214"/>
      <c r="L2" s="214"/>
      <c r="M2" s="214"/>
      <c r="N2" s="214"/>
      <c r="O2" s="214"/>
      <c r="P2" s="214"/>
      <c r="Q2" s="214" t="s">
        <v>723</v>
      </c>
      <c r="R2" s="214"/>
      <c r="S2" s="214"/>
      <c r="T2" s="214"/>
      <c r="U2" s="214"/>
      <c r="V2" s="214"/>
      <c r="W2" s="214"/>
      <c r="X2" s="214"/>
      <c r="Y2" s="214"/>
      <c r="Z2" s="214"/>
      <c r="AA2" s="214"/>
      <c r="AB2" s="214"/>
      <c r="AC2" s="214"/>
      <c r="AD2" s="214"/>
      <c r="AE2" s="214"/>
      <c r="AF2" s="214"/>
      <c r="AG2" s="214"/>
      <c r="AH2" s="214"/>
    </row>
    <row r="3" spans="1:34">
      <c r="A3" s="102"/>
      <c r="B3" s="102"/>
      <c r="C3" s="102"/>
      <c r="D3" s="102"/>
      <c r="F3" s="102"/>
      <c r="G3" s="102"/>
      <c r="H3" s="102"/>
      <c r="I3" s="102"/>
      <c r="J3" s="43"/>
      <c r="K3" s="103"/>
      <c r="L3" s="103"/>
      <c r="M3" s="103"/>
      <c r="N3" s="103"/>
      <c r="O3" s="103"/>
    </row>
    <row r="4" spans="1:34">
      <c r="A4" s="218" t="s">
        <v>67</v>
      </c>
      <c r="B4" s="218"/>
      <c r="C4" s="218"/>
      <c r="D4" s="218"/>
      <c r="E4" s="44"/>
      <c r="F4" s="218" t="s">
        <v>37</v>
      </c>
      <c r="G4" s="218"/>
      <c r="H4" s="218"/>
      <c r="I4" s="218"/>
      <c r="J4" s="45"/>
      <c r="K4" s="217" t="s">
        <v>68</v>
      </c>
      <c r="L4" s="217"/>
      <c r="M4" s="217"/>
      <c r="N4" s="217"/>
      <c r="O4" s="217"/>
      <c r="R4" s="217" t="s">
        <v>590</v>
      </c>
      <c r="S4" s="217"/>
      <c r="T4" s="217"/>
      <c r="U4" s="217"/>
      <c r="V4" s="217"/>
      <c r="X4" s="217" t="s">
        <v>667</v>
      </c>
      <c r="Y4" s="217"/>
      <c r="Z4" s="217"/>
      <c r="AA4" s="217"/>
      <c r="AB4" s="217"/>
      <c r="AD4" s="217" t="s">
        <v>753</v>
      </c>
      <c r="AE4" s="217"/>
      <c r="AF4" s="217"/>
      <c r="AG4" s="217"/>
      <c r="AH4" s="217"/>
    </row>
    <row r="5" spans="1:34" ht="30">
      <c r="A5" s="107" t="s">
        <v>38</v>
      </c>
      <c r="B5" s="108" t="s">
        <v>588</v>
      </c>
      <c r="C5" s="107" t="s">
        <v>0</v>
      </c>
      <c r="D5" s="107" t="s">
        <v>1</v>
      </c>
      <c r="F5" s="107" t="s">
        <v>38</v>
      </c>
      <c r="G5" s="108" t="s">
        <v>588</v>
      </c>
      <c r="H5" s="107" t="s">
        <v>0</v>
      </c>
      <c r="I5" s="107" t="s">
        <v>1</v>
      </c>
      <c r="K5" s="107" t="s">
        <v>38</v>
      </c>
      <c r="L5" s="108" t="s">
        <v>588</v>
      </c>
      <c r="M5" s="107" t="s">
        <v>0</v>
      </c>
      <c r="N5" s="107" t="s">
        <v>0</v>
      </c>
      <c r="O5" s="107" t="s">
        <v>1</v>
      </c>
      <c r="R5" s="107" t="s">
        <v>38</v>
      </c>
      <c r="S5" s="108" t="s">
        <v>588</v>
      </c>
      <c r="T5" s="107" t="s">
        <v>0</v>
      </c>
      <c r="U5" s="107" t="s">
        <v>0</v>
      </c>
      <c r="V5" s="107" t="s">
        <v>1</v>
      </c>
      <c r="X5" s="107" t="s">
        <v>38</v>
      </c>
      <c r="Y5" s="107" t="s">
        <v>588</v>
      </c>
      <c r="Z5" s="107" t="s">
        <v>69</v>
      </c>
      <c r="AA5" s="107" t="s">
        <v>0</v>
      </c>
      <c r="AB5" s="107" t="s">
        <v>1</v>
      </c>
      <c r="AD5" s="107" t="s">
        <v>38</v>
      </c>
      <c r="AE5" s="107" t="s">
        <v>721</v>
      </c>
      <c r="AF5" s="107" t="s">
        <v>69</v>
      </c>
      <c r="AG5" s="107" t="s">
        <v>0</v>
      </c>
      <c r="AH5" s="107" t="s">
        <v>1</v>
      </c>
    </row>
    <row r="6" spans="1:34" s="39" customFormat="1">
      <c r="A6" s="149">
        <v>1</v>
      </c>
      <c r="B6" s="150" t="s">
        <v>213</v>
      </c>
      <c r="C6" s="32">
        <v>2.8711000000000002</v>
      </c>
      <c r="D6" s="30" t="s">
        <v>3</v>
      </c>
      <c r="F6" s="151">
        <v>1</v>
      </c>
      <c r="G6" s="152" t="s">
        <v>214</v>
      </c>
      <c r="H6" s="153">
        <v>3.1968999999999999</v>
      </c>
      <c r="I6" s="30" t="s">
        <v>39</v>
      </c>
      <c r="J6" s="40"/>
      <c r="K6" s="13">
        <v>1</v>
      </c>
      <c r="L6" s="68" t="s">
        <v>215</v>
      </c>
      <c r="M6" s="13" t="s">
        <v>2</v>
      </c>
      <c r="N6" s="25">
        <v>3.4787371686545461</v>
      </c>
      <c r="O6" s="133" t="s">
        <v>39</v>
      </c>
      <c r="R6" s="13">
        <v>1</v>
      </c>
      <c r="S6" s="68" t="s">
        <v>228</v>
      </c>
      <c r="T6" s="13" t="s">
        <v>591</v>
      </c>
      <c r="U6" s="132">
        <v>3.3465361097411765</v>
      </c>
      <c r="V6" s="133" t="s">
        <v>39</v>
      </c>
      <c r="X6" s="203">
        <v>1</v>
      </c>
      <c r="Y6" s="204" t="s">
        <v>215</v>
      </c>
      <c r="Z6" s="204" t="s">
        <v>2</v>
      </c>
      <c r="AA6" s="205">
        <v>3.3879211841647061</v>
      </c>
      <c r="AB6" s="206" t="s">
        <v>39</v>
      </c>
      <c r="AD6" s="203">
        <v>1</v>
      </c>
      <c r="AE6" s="204" t="s">
        <v>218</v>
      </c>
      <c r="AF6" s="204" t="s">
        <v>2</v>
      </c>
      <c r="AG6" s="205">
        <v>3.4369644553647101</v>
      </c>
      <c r="AH6" s="206" t="s">
        <v>39</v>
      </c>
    </row>
    <row r="7" spans="1:34" s="39" customFormat="1">
      <c r="A7" s="149">
        <v>2</v>
      </c>
      <c r="B7" s="150" t="s">
        <v>216</v>
      </c>
      <c r="C7" s="32">
        <v>2.8687</v>
      </c>
      <c r="D7" s="30" t="s">
        <v>3</v>
      </c>
      <c r="F7" s="151">
        <v>2</v>
      </c>
      <c r="G7" s="152" t="s">
        <v>217</v>
      </c>
      <c r="H7" s="153">
        <v>3.1577999999999999</v>
      </c>
      <c r="I7" s="30" t="s">
        <v>39</v>
      </c>
      <c r="J7" s="40"/>
      <c r="K7" s="13">
        <v>2</v>
      </c>
      <c r="L7" s="68" t="s">
        <v>218</v>
      </c>
      <c r="M7" s="13" t="s">
        <v>2</v>
      </c>
      <c r="N7" s="25">
        <v>3.4297845425764697</v>
      </c>
      <c r="O7" s="133" t="s">
        <v>39</v>
      </c>
      <c r="R7" s="13">
        <v>2</v>
      </c>
      <c r="S7" s="68" t="s">
        <v>296</v>
      </c>
      <c r="T7" s="13" t="s">
        <v>6</v>
      </c>
      <c r="U7" s="132">
        <v>3.2897106638588234</v>
      </c>
      <c r="V7" s="133" t="s">
        <v>39</v>
      </c>
      <c r="X7" s="203">
        <v>2</v>
      </c>
      <c r="Y7" s="204" t="s">
        <v>259</v>
      </c>
      <c r="Z7" s="204" t="s">
        <v>2</v>
      </c>
      <c r="AA7" s="205">
        <v>3.3765935518117649</v>
      </c>
      <c r="AB7" s="206" t="s">
        <v>39</v>
      </c>
      <c r="AD7" s="203">
        <v>2</v>
      </c>
      <c r="AE7" s="204" t="s">
        <v>315</v>
      </c>
      <c r="AF7" s="204" t="s">
        <v>6</v>
      </c>
      <c r="AG7" s="205">
        <v>3.4193713190823529</v>
      </c>
      <c r="AH7" s="206" t="s">
        <v>39</v>
      </c>
    </row>
    <row r="8" spans="1:34" s="39" customFormat="1">
      <c r="A8" s="149">
        <v>3</v>
      </c>
      <c r="B8" s="150" t="s">
        <v>219</v>
      </c>
      <c r="C8" s="32">
        <v>2.8673999999999999</v>
      </c>
      <c r="D8" s="30" t="s">
        <v>3</v>
      </c>
      <c r="F8" s="151">
        <v>3</v>
      </c>
      <c r="G8" s="152" t="s">
        <v>220</v>
      </c>
      <c r="H8" s="153">
        <v>3.1252</v>
      </c>
      <c r="I8" s="30" t="s">
        <v>39</v>
      </c>
      <c r="J8" s="40"/>
      <c r="K8" s="13">
        <v>3</v>
      </c>
      <c r="L8" s="68" t="s">
        <v>213</v>
      </c>
      <c r="M8" s="13" t="s">
        <v>2</v>
      </c>
      <c r="N8" s="25">
        <v>3.3755502302823528</v>
      </c>
      <c r="O8" s="133" t="s">
        <v>39</v>
      </c>
      <c r="R8" s="13">
        <v>3</v>
      </c>
      <c r="S8" s="68" t="s">
        <v>231</v>
      </c>
      <c r="T8" s="13" t="s">
        <v>5</v>
      </c>
      <c r="U8" s="132">
        <v>3.2739188178823531</v>
      </c>
      <c r="V8" s="133" t="s">
        <v>39</v>
      </c>
      <c r="X8" s="203">
        <v>3</v>
      </c>
      <c r="Y8" s="204" t="s">
        <v>224</v>
      </c>
      <c r="Z8" s="204" t="s">
        <v>5</v>
      </c>
      <c r="AA8" s="205">
        <v>3.3232622998117645</v>
      </c>
      <c r="AB8" s="206" t="s">
        <v>39</v>
      </c>
      <c r="AD8" s="203">
        <v>3</v>
      </c>
      <c r="AE8" s="204" t="s">
        <v>244</v>
      </c>
      <c r="AF8" s="204" t="s">
        <v>2</v>
      </c>
      <c r="AG8" s="205">
        <v>3.4186989095294118</v>
      </c>
      <c r="AH8" s="206" t="s">
        <v>39</v>
      </c>
    </row>
    <row r="9" spans="1:34" s="39" customFormat="1">
      <c r="A9" s="149">
        <v>4</v>
      </c>
      <c r="B9" s="150" t="s">
        <v>221</v>
      </c>
      <c r="C9" s="154">
        <v>2.8620000000000001</v>
      </c>
      <c r="D9" s="30" t="s">
        <v>3</v>
      </c>
      <c r="F9" s="151">
        <v>4</v>
      </c>
      <c r="G9" s="152" t="s">
        <v>222</v>
      </c>
      <c r="H9" s="153">
        <v>3.0968</v>
      </c>
      <c r="I9" s="30" t="s">
        <v>39</v>
      </c>
      <c r="J9" s="40"/>
      <c r="K9" s="13">
        <v>4</v>
      </c>
      <c r="L9" s="68" t="s">
        <v>221</v>
      </c>
      <c r="M9" s="13" t="s">
        <v>2</v>
      </c>
      <c r="N9" s="25">
        <v>3.2123531643647056</v>
      </c>
      <c r="O9" s="133" t="s">
        <v>39</v>
      </c>
      <c r="R9" s="13">
        <v>4</v>
      </c>
      <c r="S9" s="68" t="s">
        <v>309</v>
      </c>
      <c r="T9" s="13" t="s">
        <v>13</v>
      </c>
      <c r="U9" s="132">
        <v>3.2617991636121215</v>
      </c>
      <c r="V9" s="133" t="s">
        <v>39</v>
      </c>
      <c r="X9" s="203">
        <v>4</v>
      </c>
      <c r="Y9" s="204" t="s">
        <v>228</v>
      </c>
      <c r="Z9" s="204" t="s">
        <v>591</v>
      </c>
      <c r="AA9" s="205">
        <v>3.3013067697882352</v>
      </c>
      <c r="AB9" s="206" t="s">
        <v>39</v>
      </c>
      <c r="AD9" s="203">
        <v>4</v>
      </c>
      <c r="AE9" s="204" t="s">
        <v>309</v>
      </c>
      <c r="AF9" s="204" t="s">
        <v>13</v>
      </c>
      <c r="AG9" s="205">
        <v>3.395697863539394</v>
      </c>
      <c r="AH9" s="206" t="s">
        <v>39</v>
      </c>
    </row>
    <row r="10" spans="1:34" s="39" customFormat="1">
      <c r="A10" s="149">
        <v>5</v>
      </c>
      <c r="B10" s="150" t="s">
        <v>223</v>
      </c>
      <c r="C10" s="154">
        <v>2.8530000000000002</v>
      </c>
      <c r="D10" s="30" t="s">
        <v>3</v>
      </c>
      <c r="F10" s="151">
        <v>5</v>
      </c>
      <c r="G10" s="152" t="s">
        <v>213</v>
      </c>
      <c r="H10" s="153">
        <v>3.0872000000000002</v>
      </c>
      <c r="I10" s="30" t="s">
        <v>39</v>
      </c>
      <c r="J10" s="40"/>
      <c r="K10" s="13">
        <v>5</v>
      </c>
      <c r="L10" s="68" t="s">
        <v>224</v>
      </c>
      <c r="M10" s="13" t="s">
        <v>5</v>
      </c>
      <c r="N10" s="25">
        <v>3.1331994136352934</v>
      </c>
      <c r="O10" s="133" t="s">
        <v>39</v>
      </c>
      <c r="R10" s="13">
        <v>5</v>
      </c>
      <c r="S10" s="68" t="s">
        <v>214</v>
      </c>
      <c r="T10" s="13" t="s">
        <v>591</v>
      </c>
      <c r="U10" s="132">
        <v>3.261424046376471</v>
      </c>
      <c r="V10" s="133" t="s">
        <v>39</v>
      </c>
      <c r="X10" s="203">
        <v>5</v>
      </c>
      <c r="Y10" s="204" t="s">
        <v>214</v>
      </c>
      <c r="Z10" s="204" t="s">
        <v>591</v>
      </c>
      <c r="AA10" s="205">
        <v>3.2580990025647059</v>
      </c>
      <c r="AB10" s="206" t="s">
        <v>39</v>
      </c>
      <c r="AD10" s="203">
        <v>5</v>
      </c>
      <c r="AE10" s="204" t="s">
        <v>285</v>
      </c>
      <c r="AF10" s="204" t="s">
        <v>2</v>
      </c>
      <c r="AG10" s="205">
        <v>3.3920606019529411</v>
      </c>
      <c r="AH10" s="206" t="s">
        <v>39</v>
      </c>
    </row>
    <row r="11" spans="1:34" s="39" customFormat="1">
      <c r="A11" s="149">
        <v>6</v>
      </c>
      <c r="B11" s="150" t="s">
        <v>225</v>
      </c>
      <c r="C11" s="32">
        <v>2.8321999999999998</v>
      </c>
      <c r="D11" s="30" t="s">
        <v>3</v>
      </c>
      <c r="F11" s="151">
        <v>6</v>
      </c>
      <c r="G11" s="152" t="s">
        <v>226</v>
      </c>
      <c r="H11" s="153">
        <v>3.0716999999999999</v>
      </c>
      <c r="I11" s="30" t="s">
        <v>39</v>
      </c>
      <c r="J11" s="40"/>
      <c r="K11" s="13">
        <v>6</v>
      </c>
      <c r="L11" s="68" t="s">
        <v>114</v>
      </c>
      <c r="M11" s="13" t="s">
        <v>5</v>
      </c>
      <c r="N11" s="25">
        <v>3.1177130215647062</v>
      </c>
      <c r="O11" s="133" t="s">
        <v>39</v>
      </c>
      <c r="R11" s="13">
        <v>6</v>
      </c>
      <c r="S11" s="68" t="s">
        <v>224</v>
      </c>
      <c r="T11" s="13" t="s">
        <v>5</v>
      </c>
      <c r="U11" s="132">
        <v>3.2406490896235294</v>
      </c>
      <c r="V11" s="133" t="s">
        <v>39</v>
      </c>
      <c r="X11" s="203">
        <v>6</v>
      </c>
      <c r="Y11" s="204" t="s">
        <v>315</v>
      </c>
      <c r="Z11" s="204" t="s">
        <v>6</v>
      </c>
      <c r="AA11" s="205">
        <v>3.2556789613882344</v>
      </c>
      <c r="AB11" s="206" t="s">
        <v>39</v>
      </c>
      <c r="AD11" s="203">
        <v>6</v>
      </c>
      <c r="AE11" s="204" t="s">
        <v>239</v>
      </c>
      <c r="AF11" s="204" t="s">
        <v>714</v>
      </c>
      <c r="AG11" s="205">
        <v>3.3719815047764703</v>
      </c>
      <c r="AH11" s="206" t="s">
        <v>39</v>
      </c>
    </row>
    <row r="12" spans="1:34" s="39" customFormat="1">
      <c r="A12" s="149">
        <v>7</v>
      </c>
      <c r="B12" s="150" t="s">
        <v>227</v>
      </c>
      <c r="C12" s="32">
        <v>2.8290999999999999</v>
      </c>
      <c r="D12" s="30" t="s">
        <v>3</v>
      </c>
      <c r="F12" s="151">
        <v>7</v>
      </c>
      <c r="G12" s="152" t="s">
        <v>228</v>
      </c>
      <c r="H12" s="153">
        <v>3.0707</v>
      </c>
      <c r="I12" s="30" t="s">
        <v>39</v>
      </c>
      <c r="J12" s="40"/>
      <c r="K12" s="13">
        <v>7</v>
      </c>
      <c r="L12" s="68" t="s">
        <v>225</v>
      </c>
      <c r="M12" s="13" t="s">
        <v>6</v>
      </c>
      <c r="N12" s="25">
        <v>3.1015594432727278</v>
      </c>
      <c r="O12" s="133" t="s">
        <v>39</v>
      </c>
      <c r="R12" s="13">
        <v>7</v>
      </c>
      <c r="S12" s="68" t="s">
        <v>221</v>
      </c>
      <c r="T12" s="13" t="s">
        <v>2</v>
      </c>
      <c r="U12" s="132">
        <v>3.2399832616705888</v>
      </c>
      <c r="V12" s="133" t="s">
        <v>39</v>
      </c>
      <c r="X12" s="203">
        <v>7</v>
      </c>
      <c r="Y12" s="204" t="s">
        <v>244</v>
      </c>
      <c r="Z12" s="204" t="s">
        <v>2</v>
      </c>
      <c r="AA12" s="205">
        <v>3.2526391500470586</v>
      </c>
      <c r="AB12" s="206" t="s">
        <v>39</v>
      </c>
      <c r="AD12" s="203">
        <v>7</v>
      </c>
      <c r="AE12" s="204" t="s">
        <v>259</v>
      </c>
      <c r="AF12" s="204" t="s">
        <v>2</v>
      </c>
      <c r="AG12" s="205">
        <v>3.368403833835294</v>
      </c>
      <c r="AH12" s="206" t="s">
        <v>39</v>
      </c>
    </row>
    <row r="13" spans="1:34" s="39" customFormat="1">
      <c r="A13" s="149">
        <v>8</v>
      </c>
      <c r="B13" s="150" t="s">
        <v>226</v>
      </c>
      <c r="C13" s="32">
        <v>2.8222999999999998</v>
      </c>
      <c r="D13" s="30" t="s">
        <v>3</v>
      </c>
      <c r="F13" s="151">
        <v>8</v>
      </c>
      <c r="G13" s="152" t="s">
        <v>221</v>
      </c>
      <c r="H13" s="153">
        <v>3.0630999999999999</v>
      </c>
      <c r="I13" s="30" t="s">
        <v>39</v>
      </c>
      <c r="J13" s="40"/>
      <c r="K13" s="13">
        <v>8</v>
      </c>
      <c r="L13" s="155" t="s">
        <v>229</v>
      </c>
      <c r="M13" s="13" t="s">
        <v>14</v>
      </c>
      <c r="N13" s="25">
        <v>3.0922905402235288</v>
      </c>
      <c r="O13" s="133" t="s">
        <v>39</v>
      </c>
      <c r="R13" s="13">
        <v>8</v>
      </c>
      <c r="S13" s="68" t="s">
        <v>271</v>
      </c>
      <c r="T13" s="13" t="s">
        <v>2</v>
      </c>
      <c r="U13" s="132">
        <v>3.2089392953411768</v>
      </c>
      <c r="V13" s="133" t="s">
        <v>39</v>
      </c>
      <c r="X13" s="203">
        <v>8</v>
      </c>
      <c r="Y13" s="204" t="s">
        <v>239</v>
      </c>
      <c r="Z13" s="204" t="s">
        <v>591</v>
      </c>
      <c r="AA13" s="205">
        <v>3.2463857028470584</v>
      </c>
      <c r="AB13" s="206" t="s">
        <v>39</v>
      </c>
      <c r="AD13" s="203">
        <v>8</v>
      </c>
      <c r="AE13" s="204" t="s">
        <v>235</v>
      </c>
      <c r="AF13" s="204" t="s">
        <v>5</v>
      </c>
      <c r="AG13" s="205">
        <v>3.3149844155764701</v>
      </c>
      <c r="AH13" s="206" t="s">
        <v>39</v>
      </c>
    </row>
    <row r="14" spans="1:34" s="39" customFormat="1">
      <c r="A14" s="149">
        <v>9</v>
      </c>
      <c r="B14" s="150" t="s">
        <v>222</v>
      </c>
      <c r="C14" s="32">
        <v>2.8201000000000001</v>
      </c>
      <c r="D14" s="30" t="s">
        <v>3</v>
      </c>
      <c r="F14" s="151">
        <v>9</v>
      </c>
      <c r="G14" s="152" t="s">
        <v>230</v>
      </c>
      <c r="H14" s="153">
        <v>3.0587</v>
      </c>
      <c r="I14" s="30" t="s">
        <v>39</v>
      </c>
      <c r="J14" s="40"/>
      <c r="K14" s="13">
        <v>9</v>
      </c>
      <c r="L14" s="68" t="s">
        <v>231</v>
      </c>
      <c r="M14" s="13" t="s">
        <v>5</v>
      </c>
      <c r="N14" s="25">
        <v>3.0893499157176469</v>
      </c>
      <c r="O14" s="133" t="s">
        <v>39</v>
      </c>
      <c r="R14" s="13">
        <v>9</v>
      </c>
      <c r="S14" s="68" t="s">
        <v>215</v>
      </c>
      <c r="T14" s="13" t="s">
        <v>2</v>
      </c>
      <c r="U14" s="132">
        <v>3.2078624977939389</v>
      </c>
      <c r="V14" s="133" t="s">
        <v>39</v>
      </c>
      <c r="X14" s="203">
        <v>9</v>
      </c>
      <c r="Y14" s="204" t="s">
        <v>309</v>
      </c>
      <c r="Z14" s="204" t="s">
        <v>13</v>
      </c>
      <c r="AA14" s="205">
        <v>3.2315892494303036</v>
      </c>
      <c r="AB14" s="206" t="s">
        <v>39</v>
      </c>
      <c r="AD14" s="203">
        <v>9</v>
      </c>
      <c r="AE14" s="204" t="s">
        <v>228</v>
      </c>
      <c r="AF14" s="204" t="s">
        <v>714</v>
      </c>
      <c r="AG14" s="205">
        <v>3.3140019220000001</v>
      </c>
      <c r="AH14" s="206" t="s">
        <v>39</v>
      </c>
    </row>
    <row r="15" spans="1:34" s="39" customFormat="1">
      <c r="A15" s="149">
        <v>10</v>
      </c>
      <c r="B15" s="156" t="s">
        <v>228</v>
      </c>
      <c r="C15" s="149">
        <v>2.8188</v>
      </c>
      <c r="D15" s="30" t="s">
        <v>3</v>
      </c>
      <c r="F15" s="151">
        <v>10</v>
      </c>
      <c r="G15" s="152" t="s">
        <v>123</v>
      </c>
      <c r="H15" s="157">
        <v>3.0514000000000001</v>
      </c>
      <c r="I15" s="149" t="s">
        <v>39</v>
      </c>
      <c r="J15" s="40"/>
      <c r="K15" s="13">
        <v>10</v>
      </c>
      <c r="L15" s="68" t="s">
        <v>232</v>
      </c>
      <c r="M15" s="13" t="s">
        <v>15</v>
      </c>
      <c r="N15" s="147">
        <v>3.0876301569411768</v>
      </c>
      <c r="O15" s="158" t="s">
        <v>39</v>
      </c>
      <c r="R15" s="13">
        <v>10</v>
      </c>
      <c r="S15" s="68" t="s">
        <v>213</v>
      </c>
      <c r="T15" s="13" t="s">
        <v>2</v>
      </c>
      <c r="U15" s="132">
        <v>3.1909553013818179</v>
      </c>
      <c r="V15" s="133" t="s">
        <v>39</v>
      </c>
      <c r="X15" s="203">
        <v>10</v>
      </c>
      <c r="Y15" s="204" t="s">
        <v>358</v>
      </c>
      <c r="Z15" s="204" t="s">
        <v>32</v>
      </c>
      <c r="AA15" s="205">
        <v>3.2288708555058827</v>
      </c>
      <c r="AB15" s="206" t="s">
        <v>39</v>
      </c>
      <c r="AD15" s="203">
        <v>10</v>
      </c>
      <c r="AE15" s="204" t="s">
        <v>289</v>
      </c>
      <c r="AF15" s="204" t="s">
        <v>19</v>
      </c>
      <c r="AG15" s="205">
        <v>3.313727229090909</v>
      </c>
      <c r="AH15" s="206" t="s">
        <v>39</v>
      </c>
    </row>
    <row r="16" spans="1:34" s="39" customFormat="1">
      <c r="A16" s="111">
        <v>11</v>
      </c>
      <c r="B16" s="159" t="s">
        <v>233</v>
      </c>
      <c r="C16" s="9">
        <v>2.8166000000000002</v>
      </c>
      <c r="D16" s="160" t="s">
        <v>3</v>
      </c>
      <c r="F16" s="116">
        <v>11</v>
      </c>
      <c r="G16" s="161" t="s">
        <v>234</v>
      </c>
      <c r="H16" s="162">
        <v>3.0409999999999999</v>
      </c>
      <c r="I16" s="160" t="s">
        <v>39</v>
      </c>
      <c r="J16" s="40"/>
      <c r="K16" s="144">
        <v>11</v>
      </c>
      <c r="L16" s="94" t="s">
        <v>235</v>
      </c>
      <c r="M16" s="163" t="s">
        <v>5</v>
      </c>
      <c r="N16" s="5">
        <v>3.0829128522941178</v>
      </c>
      <c r="O16" s="164" t="s">
        <v>39</v>
      </c>
      <c r="R16" s="83">
        <v>11</v>
      </c>
      <c r="S16" s="82" t="s">
        <v>123</v>
      </c>
      <c r="T16" s="83" t="s">
        <v>12</v>
      </c>
      <c r="U16" s="129">
        <v>3.1874445962352942</v>
      </c>
      <c r="V16" s="128" t="s">
        <v>39</v>
      </c>
      <c r="X16" s="199">
        <v>11</v>
      </c>
      <c r="Y16" s="184" t="s">
        <v>271</v>
      </c>
      <c r="Z16" s="184" t="s">
        <v>2</v>
      </c>
      <c r="AA16" s="201">
        <v>3.2286767287058824</v>
      </c>
      <c r="AB16" s="200" t="s">
        <v>39</v>
      </c>
      <c r="AD16" s="210">
        <v>11</v>
      </c>
      <c r="AE16" s="211" t="s">
        <v>124</v>
      </c>
      <c r="AF16" s="211" t="s">
        <v>2</v>
      </c>
      <c r="AG16" s="138">
        <v>3.312999823552941</v>
      </c>
      <c r="AH16" s="131" t="s">
        <v>39</v>
      </c>
    </row>
    <row r="17" spans="1:34" s="39" customFormat="1">
      <c r="A17" s="111">
        <v>12</v>
      </c>
      <c r="B17" s="159" t="s">
        <v>214</v>
      </c>
      <c r="C17" s="9">
        <v>2.7947000000000002</v>
      </c>
      <c r="D17" s="160" t="s">
        <v>3</v>
      </c>
      <c r="F17" s="116">
        <v>12</v>
      </c>
      <c r="G17" s="161" t="s">
        <v>236</v>
      </c>
      <c r="H17" s="165">
        <v>3.0407999999999999</v>
      </c>
      <c r="I17" s="160" t="s">
        <v>39</v>
      </c>
      <c r="J17" s="40"/>
      <c r="K17" s="144">
        <v>12</v>
      </c>
      <c r="L17" s="94" t="s">
        <v>237</v>
      </c>
      <c r="M17" s="163" t="s">
        <v>2</v>
      </c>
      <c r="N17" s="5">
        <v>3.0789369065124998</v>
      </c>
      <c r="O17" s="164" t="s">
        <v>39</v>
      </c>
      <c r="R17" s="83">
        <v>12</v>
      </c>
      <c r="S17" s="82" t="s">
        <v>334</v>
      </c>
      <c r="T17" s="83" t="s">
        <v>12</v>
      </c>
      <c r="U17" s="129">
        <v>3.1846144769411766</v>
      </c>
      <c r="V17" s="128" t="s">
        <v>39</v>
      </c>
      <c r="X17" s="199">
        <v>12</v>
      </c>
      <c r="Y17" s="184" t="s">
        <v>218</v>
      </c>
      <c r="Z17" s="184" t="s">
        <v>2</v>
      </c>
      <c r="AA17" s="201">
        <v>3.2103674359294114</v>
      </c>
      <c r="AB17" s="200" t="s">
        <v>39</v>
      </c>
      <c r="AD17" s="210">
        <v>12</v>
      </c>
      <c r="AE17" s="211" t="s">
        <v>135</v>
      </c>
      <c r="AF17" s="211" t="s">
        <v>2</v>
      </c>
      <c r="AG17" s="138">
        <v>3.309248531952941</v>
      </c>
      <c r="AH17" s="131" t="s">
        <v>39</v>
      </c>
    </row>
    <row r="18" spans="1:34" s="39" customFormat="1">
      <c r="A18" s="111">
        <v>13</v>
      </c>
      <c r="B18" s="159" t="s">
        <v>238</v>
      </c>
      <c r="C18" s="9">
        <v>2.7904</v>
      </c>
      <c r="D18" s="160" t="s">
        <v>3</v>
      </c>
      <c r="F18" s="116">
        <v>13</v>
      </c>
      <c r="G18" s="161" t="s">
        <v>125</v>
      </c>
      <c r="H18" s="165">
        <v>3.0400999999999998</v>
      </c>
      <c r="I18" s="160" t="s">
        <v>39</v>
      </c>
      <c r="J18" s="40"/>
      <c r="K18" s="144">
        <v>13</v>
      </c>
      <c r="L18" s="94" t="s">
        <v>239</v>
      </c>
      <c r="M18" s="163" t="s">
        <v>14</v>
      </c>
      <c r="N18" s="5">
        <v>3.0770126551411772</v>
      </c>
      <c r="O18" s="164" t="s">
        <v>39</v>
      </c>
      <c r="R18" s="83">
        <v>13</v>
      </c>
      <c r="S18" s="82" t="s">
        <v>250</v>
      </c>
      <c r="T18" s="83" t="s">
        <v>5</v>
      </c>
      <c r="U18" s="129">
        <v>3.1489258993647056</v>
      </c>
      <c r="V18" s="128" t="s">
        <v>39</v>
      </c>
      <c r="X18" s="199">
        <v>13</v>
      </c>
      <c r="Y18" s="184" t="s">
        <v>261</v>
      </c>
      <c r="Z18" s="184" t="s">
        <v>5</v>
      </c>
      <c r="AA18" s="201">
        <v>3.2067495614352941</v>
      </c>
      <c r="AB18" s="200" t="s">
        <v>39</v>
      </c>
      <c r="AD18" s="210">
        <v>13</v>
      </c>
      <c r="AE18" s="211" t="s">
        <v>224</v>
      </c>
      <c r="AF18" s="211" t="s">
        <v>5</v>
      </c>
      <c r="AG18" s="138">
        <v>3.2992108395529409</v>
      </c>
      <c r="AH18" s="131" t="s">
        <v>39</v>
      </c>
    </row>
    <row r="19" spans="1:34" s="39" customFormat="1">
      <c r="A19" s="111">
        <v>14</v>
      </c>
      <c r="B19" s="159" t="s">
        <v>240</v>
      </c>
      <c r="C19" s="9">
        <v>2.7847</v>
      </c>
      <c r="D19" s="160" t="s">
        <v>3</v>
      </c>
      <c r="F19" s="116">
        <v>14</v>
      </c>
      <c r="G19" s="161" t="s">
        <v>216</v>
      </c>
      <c r="H19" s="165">
        <v>3.0394999999999999</v>
      </c>
      <c r="I19" s="160" t="s">
        <v>39</v>
      </c>
      <c r="J19" s="40"/>
      <c r="K19" s="144">
        <v>14</v>
      </c>
      <c r="L19" s="94" t="s">
        <v>226</v>
      </c>
      <c r="M19" s="163" t="s">
        <v>6</v>
      </c>
      <c r="N19" s="5">
        <v>3.0763485005647064</v>
      </c>
      <c r="O19" s="164" t="s">
        <v>39</v>
      </c>
      <c r="R19" s="83">
        <v>14</v>
      </c>
      <c r="S19" s="82" t="s">
        <v>358</v>
      </c>
      <c r="T19" s="83" t="s">
        <v>32</v>
      </c>
      <c r="U19" s="129">
        <v>3.1468377600235296</v>
      </c>
      <c r="V19" s="128" t="s">
        <v>39</v>
      </c>
      <c r="X19" s="199">
        <v>14</v>
      </c>
      <c r="Y19" s="184" t="s">
        <v>213</v>
      </c>
      <c r="Z19" s="184" t="s">
        <v>2</v>
      </c>
      <c r="AA19" s="201">
        <v>3.193365927878788</v>
      </c>
      <c r="AB19" s="200" t="s">
        <v>39</v>
      </c>
      <c r="AD19" s="210">
        <v>14</v>
      </c>
      <c r="AE19" s="211" t="s">
        <v>226</v>
      </c>
      <c r="AF19" s="211" t="s">
        <v>6</v>
      </c>
      <c r="AG19" s="138">
        <v>3.2945670745882354</v>
      </c>
      <c r="AH19" s="131" t="s">
        <v>39</v>
      </c>
    </row>
    <row r="20" spans="1:34" s="39" customFormat="1">
      <c r="A20" s="111">
        <v>15</v>
      </c>
      <c r="B20" s="159" t="s">
        <v>231</v>
      </c>
      <c r="C20" s="9">
        <v>2.7843</v>
      </c>
      <c r="D20" s="160" t="s">
        <v>3</v>
      </c>
      <c r="F20" s="116">
        <v>15</v>
      </c>
      <c r="G20" s="161" t="s">
        <v>238</v>
      </c>
      <c r="H20" s="165">
        <v>3.0320999999999998</v>
      </c>
      <c r="I20" s="160" t="s">
        <v>39</v>
      </c>
      <c r="J20" s="40"/>
      <c r="K20" s="144">
        <v>15</v>
      </c>
      <c r="L20" s="166" t="s">
        <v>241</v>
      </c>
      <c r="M20" s="163" t="s">
        <v>14</v>
      </c>
      <c r="N20" s="5">
        <v>3.075799372670589</v>
      </c>
      <c r="O20" s="164" t="s">
        <v>39</v>
      </c>
      <c r="R20" s="83">
        <v>15</v>
      </c>
      <c r="S20" s="82" t="s">
        <v>243</v>
      </c>
      <c r="T20" s="83" t="s">
        <v>2</v>
      </c>
      <c r="U20" s="129">
        <v>3.1454827144470587</v>
      </c>
      <c r="V20" s="128" t="s">
        <v>39</v>
      </c>
      <c r="X20" s="199">
        <v>15</v>
      </c>
      <c r="Y20" s="184" t="s">
        <v>289</v>
      </c>
      <c r="Z20" s="184" t="s">
        <v>19</v>
      </c>
      <c r="AA20" s="201">
        <v>3.1815360215515152</v>
      </c>
      <c r="AB20" s="200" t="s">
        <v>39</v>
      </c>
      <c r="AD20" s="210">
        <v>15</v>
      </c>
      <c r="AE20" s="211" t="s">
        <v>221</v>
      </c>
      <c r="AF20" s="211" t="s">
        <v>2</v>
      </c>
      <c r="AG20" s="138">
        <v>3.2909425796000003</v>
      </c>
      <c r="AH20" s="131" t="s">
        <v>39</v>
      </c>
    </row>
    <row r="21" spans="1:34" s="39" customFormat="1">
      <c r="A21" s="111">
        <v>16</v>
      </c>
      <c r="B21" s="159" t="s">
        <v>242</v>
      </c>
      <c r="C21" s="9">
        <v>2.7643</v>
      </c>
      <c r="D21" s="160" t="s">
        <v>3</v>
      </c>
      <c r="F21" s="116">
        <v>16</v>
      </c>
      <c r="G21" s="161" t="s">
        <v>243</v>
      </c>
      <c r="H21" s="165">
        <v>3.0314000000000001</v>
      </c>
      <c r="I21" s="160" t="s">
        <v>39</v>
      </c>
      <c r="J21" s="40"/>
      <c r="K21" s="144">
        <v>16</v>
      </c>
      <c r="L21" s="94" t="s">
        <v>123</v>
      </c>
      <c r="M21" s="163" t="s">
        <v>12</v>
      </c>
      <c r="N21" s="5">
        <v>3.0754225584941182</v>
      </c>
      <c r="O21" s="164" t="s">
        <v>39</v>
      </c>
      <c r="R21" s="83">
        <v>16</v>
      </c>
      <c r="S21" s="82" t="s">
        <v>260</v>
      </c>
      <c r="T21" s="83" t="s">
        <v>2</v>
      </c>
      <c r="U21" s="129">
        <v>3.1451629869176467</v>
      </c>
      <c r="V21" s="128" t="s">
        <v>39</v>
      </c>
      <c r="X21" s="199">
        <v>16</v>
      </c>
      <c r="Y21" s="184" t="s">
        <v>303</v>
      </c>
      <c r="Z21" s="184" t="s">
        <v>9</v>
      </c>
      <c r="AA21" s="201">
        <v>3.1774644367294109</v>
      </c>
      <c r="AB21" s="200" t="s">
        <v>39</v>
      </c>
      <c r="AD21" s="210">
        <v>16</v>
      </c>
      <c r="AE21" s="211" t="s">
        <v>222</v>
      </c>
      <c r="AF21" s="211" t="s">
        <v>5</v>
      </c>
      <c r="AG21" s="138">
        <v>3.290380811294118</v>
      </c>
      <c r="AH21" s="131" t="s">
        <v>39</v>
      </c>
    </row>
    <row r="22" spans="1:34" s="39" customFormat="1">
      <c r="A22" s="111">
        <v>17</v>
      </c>
      <c r="B22" s="159" t="s">
        <v>230</v>
      </c>
      <c r="C22" s="9">
        <v>2.7591999999999999</v>
      </c>
      <c r="D22" s="160" t="s">
        <v>3</v>
      </c>
      <c r="F22" s="116">
        <v>17</v>
      </c>
      <c r="G22" s="161" t="s">
        <v>239</v>
      </c>
      <c r="H22" s="165">
        <v>3.0287000000000002</v>
      </c>
      <c r="I22" s="160" t="s">
        <v>39</v>
      </c>
      <c r="J22" s="40"/>
      <c r="K22" s="144">
        <v>17</v>
      </c>
      <c r="L22" s="94" t="s">
        <v>244</v>
      </c>
      <c r="M22" s="163" t="s">
        <v>2</v>
      </c>
      <c r="N22" s="167">
        <v>3.0732020815764711</v>
      </c>
      <c r="O22" s="164" t="s">
        <v>39</v>
      </c>
      <c r="R22" s="83">
        <v>17</v>
      </c>
      <c r="S22" s="82" t="s">
        <v>244</v>
      </c>
      <c r="T22" s="83" t="s">
        <v>2</v>
      </c>
      <c r="U22" s="129">
        <v>3.1415097187764709</v>
      </c>
      <c r="V22" s="128" t="s">
        <v>39</v>
      </c>
      <c r="X22" s="199">
        <v>17</v>
      </c>
      <c r="Y22" s="184" t="s">
        <v>114</v>
      </c>
      <c r="Z22" s="184" t="s">
        <v>5</v>
      </c>
      <c r="AA22" s="201">
        <v>3.1396066988941178</v>
      </c>
      <c r="AB22" s="200" t="s">
        <v>39</v>
      </c>
      <c r="AD22" s="210">
        <v>17</v>
      </c>
      <c r="AE22" s="211" t="s">
        <v>279</v>
      </c>
      <c r="AF22" s="211" t="s">
        <v>5</v>
      </c>
      <c r="AG22" s="138">
        <v>3.2732975531999999</v>
      </c>
      <c r="AH22" s="131" t="s">
        <v>39</v>
      </c>
    </row>
    <row r="23" spans="1:34" s="39" customFormat="1">
      <c r="A23" s="111">
        <v>18</v>
      </c>
      <c r="B23" s="159" t="s">
        <v>245</v>
      </c>
      <c r="C23" s="9">
        <v>2.7395999999999998</v>
      </c>
      <c r="D23" s="160" t="s">
        <v>3</v>
      </c>
      <c r="F23" s="116">
        <v>18</v>
      </c>
      <c r="G23" s="161" t="s">
        <v>245</v>
      </c>
      <c r="H23" s="165">
        <v>3.0219</v>
      </c>
      <c r="I23" s="160" t="s">
        <v>39</v>
      </c>
      <c r="J23" s="40"/>
      <c r="K23" s="144">
        <v>18</v>
      </c>
      <c r="L23" s="94" t="s">
        <v>246</v>
      </c>
      <c r="M23" s="163" t="s">
        <v>2</v>
      </c>
      <c r="N23" s="167">
        <v>3.0660786400235294</v>
      </c>
      <c r="O23" s="164" t="s">
        <v>39</v>
      </c>
      <c r="R23" s="83">
        <v>18</v>
      </c>
      <c r="S23" s="82" t="s">
        <v>266</v>
      </c>
      <c r="T23" s="83" t="s">
        <v>6</v>
      </c>
      <c r="U23" s="129">
        <v>3.1409613653647059</v>
      </c>
      <c r="V23" s="128" t="s">
        <v>39</v>
      </c>
      <c r="X23" s="199">
        <v>18</v>
      </c>
      <c r="Y23" s="184" t="s">
        <v>296</v>
      </c>
      <c r="Z23" s="184" t="s">
        <v>6</v>
      </c>
      <c r="AA23" s="201">
        <v>3.136873054</v>
      </c>
      <c r="AB23" s="200" t="s">
        <v>39</v>
      </c>
      <c r="AD23" s="210">
        <v>18</v>
      </c>
      <c r="AE23" s="211" t="s">
        <v>389</v>
      </c>
      <c r="AF23" s="211" t="s">
        <v>6</v>
      </c>
      <c r="AG23" s="138">
        <v>3.2719875662352944</v>
      </c>
      <c r="AH23" s="131" t="s">
        <v>39</v>
      </c>
    </row>
    <row r="24" spans="1:34" s="39" customFormat="1">
      <c r="A24" s="111">
        <v>19</v>
      </c>
      <c r="B24" s="159" t="s">
        <v>99</v>
      </c>
      <c r="C24" s="9">
        <v>2.7374999999999998</v>
      </c>
      <c r="D24" s="160" t="s">
        <v>3</v>
      </c>
      <c r="F24" s="116">
        <v>19</v>
      </c>
      <c r="G24" s="161" t="s">
        <v>135</v>
      </c>
      <c r="H24" s="165">
        <v>3.0004</v>
      </c>
      <c r="I24" s="160" t="s">
        <v>39</v>
      </c>
      <c r="J24" s="40"/>
      <c r="K24" s="144">
        <v>19</v>
      </c>
      <c r="L24" s="94" t="s">
        <v>238</v>
      </c>
      <c r="M24" s="163" t="s">
        <v>2</v>
      </c>
      <c r="N24" s="167">
        <v>3.055476154964706</v>
      </c>
      <c r="O24" s="164" t="s">
        <v>39</v>
      </c>
      <c r="R24" s="83">
        <v>19</v>
      </c>
      <c r="S24" s="82" t="s">
        <v>278</v>
      </c>
      <c r="T24" s="83" t="s">
        <v>5</v>
      </c>
      <c r="U24" s="129">
        <v>3.1366726276941179</v>
      </c>
      <c r="V24" s="128" t="s">
        <v>39</v>
      </c>
      <c r="X24" s="199">
        <v>19</v>
      </c>
      <c r="Y24" s="184" t="s">
        <v>376</v>
      </c>
      <c r="Z24" s="184" t="s">
        <v>10</v>
      </c>
      <c r="AA24" s="201">
        <v>3.1334149399757578</v>
      </c>
      <c r="AB24" s="200" t="s">
        <v>39</v>
      </c>
      <c r="AD24" s="210">
        <v>19</v>
      </c>
      <c r="AE24" s="211" t="s">
        <v>114</v>
      </c>
      <c r="AF24" s="211" t="s">
        <v>5</v>
      </c>
      <c r="AG24" s="138">
        <v>3.2698126453333329</v>
      </c>
      <c r="AH24" s="131" t="s">
        <v>39</v>
      </c>
    </row>
    <row r="25" spans="1:34" s="39" customFormat="1">
      <c r="A25" s="111">
        <v>20</v>
      </c>
      <c r="B25" s="159" t="s">
        <v>247</v>
      </c>
      <c r="C25" s="9">
        <v>2.7279</v>
      </c>
      <c r="D25" s="160" t="s">
        <v>3</v>
      </c>
      <c r="F25" s="116">
        <v>20</v>
      </c>
      <c r="G25" s="161" t="s">
        <v>248</v>
      </c>
      <c r="H25" s="165">
        <v>3.0002</v>
      </c>
      <c r="I25" s="160" t="s">
        <v>39</v>
      </c>
      <c r="J25" s="40"/>
      <c r="K25" s="144">
        <v>20</v>
      </c>
      <c r="L25" s="94" t="s">
        <v>249</v>
      </c>
      <c r="M25" s="163" t="s">
        <v>2</v>
      </c>
      <c r="N25" s="167">
        <v>3.0550041887058828</v>
      </c>
      <c r="O25" s="164" t="s">
        <v>39</v>
      </c>
      <c r="R25" s="83">
        <v>20</v>
      </c>
      <c r="S25" s="82" t="s">
        <v>259</v>
      </c>
      <c r="T25" s="83" t="s">
        <v>2</v>
      </c>
      <c r="U25" s="129">
        <v>3.1228149142117645</v>
      </c>
      <c r="V25" s="128" t="s">
        <v>39</v>
      </c>
      <c r="X25" s="199">
        <v>20</v>
      </c>
      <c r="Y25" s="184" t="s">
        <v>270</v>
      </c>
      <c r="Z25" s="184" t="s">
        <v>5</v>
      </c>
      <c r="AA25" s="201">
        <v>3.1309959051529406</v>
      </c>
      <c r="AB25" s="200" t="s">
        <v>39</v>
      </c>
      <c r="AD25" s="210">
        <v>20</v>
      </c>
      <c r="AE25" s="211" t="s">
        <v>260</v>
      </c>
      <c r="AF25" s="211" t="s">
        <v>2</v>
      </c>
      <c r="AG25" s="138">
        <v>3.2682011447529411</v>
      </c>
      <c r="AH25" s="131" t="s">
        <v>39</v>
      </c>
    </row>
    <row r="26" spans="1:34" s="39" customFormat="1">
      <c r="A26" s="111">
        <v>21</v>
      </c>
      <c r="B26" s="159" t="s">
        <v>250</v>
      </c>
      <c r="C26" s="9">
        <v>2.7263000000000002</v>
      </c>
      <c r="D26" s="160" t="s">
        <v>3</v>
      </c>
      <c r="F26" s="116">
        <v>21</v>
      </c>
      <c r="G26" s="161" t="s">
        <v>131</v>
      </c>
      <c r="H26" s="165">
        <v>2.9921000000000002</v>
      </c>
      <c r="I26" s="160" t="s">
        <v>3</v>
      </c>
      <c r="J26" s="40"/>
      <c r="K26" s="144">
        <v>21</v>
      </c>
      <c r="L26" s="94" t="s">
        <v>251</v>
      </c>
      <c r="M26" s="163" t="s">
        <v>2</v>
      </c>
      <c r="N26" s="167">
        <v>3.0329265110352939</v>
      </c>
      <c r="O26" s="164" t="s">
        <v>39</v>
      </c>
      <c r="R26" s="83">
        <v>21</v>
      </c>
      <c r="S26" s="82" t="s">
        <v>256</v>
      </c>
      <c r="T26" s="83" t="s">
        <v>2</v>
      </c>
      <c r="U26" s="129">
        <v>3.1221691399764708</v>
      </c>
      <c r="V26" s="128" t="s">
        <v>39</v>
      </c>
      <c r="X26" s="199">
        <v>21</v>
      </c>
      <c r="Y26" s="184" t="s">
        <v>328</v>
      </c>
      <c r="Z26" s="184" t="s">
        <v>6</v>
      </c>
      <c r="AA26" s="201">
        <v>3.1228807767058826</v>
      </c>
      <c r="AB26" s="200" t="s">
        <v>39</v>
      </c>
      <c r="AD26" s="210">
        <v>21</v>
      </c>
      <c r="AE26" s="211" t="s">
        <v>256</v>
      </c>
      <c r="AF26" s="211" t="s">
        <v>2</v>
      </c>
      <c r="AG26" s="138">
        <v>3.2479595615757573</v>
      </c>
      <c r="AH26" s="131" t="s">
        <v>39</v>
      </c>
    </row>
    <row r="27" spans="1:34" s="39" customFormat="1">
      <c r="A27" s="111">
        <v>22</v>
      </c>
      <c r="B27" s="159" t="s">
        <v>144</v>
      </c>
      <c r="C27" s="9">
        <v>2.7235999999999998</v>
      </c>
      <c r="D27" s="160" t="s">
        <v>3</v>
      </c>
      <c r="F27" s="116">
        <v>22</v>
      </c>
      <c r="G27" s="161" t="s">
        <v>252</v>
      </c>
      <c r="H27" s="165">
        <v>2.9863</v>
      </c>
      <c r="I27" s="160" t="s">
        <v>3</v>
      </c>
      <c r="J27" s="40"/>
      <c r="K27" s="144">
        <v>22</v>
      </c>
      <c r="L27" s="94" t="s">
        <v>243</v>
      </c>
      <c r="M27" s="163" t="s">
        <v>2</v>
      </c>
      <c r="N27" s="167">
        <v>3.015297998988236</v>
      </c>
      <c r="O27" s="164" t="s">
        <v>39</v>
      </c>
      <c r="R27" s="83">
        <v>22</v>
      </c>
      <c r="S27" s="82" t="s">
        <v>600</v>
      </c>
      <c r="T27" s="83" t="s">
        <v>2</v>
      </c>
      <c r="U27" s="129">
        <v>3.1208184161176464</v>
      </c>
      <c r="V27" s="128" t="s">
        <v>39</v>
      </c>
      <c r="X27" s="199">
        <v>22</v>
      </c>
      <c r="Y27" s="184" t="s">
        <v>338</v>
      </c>
      <c r="Z27" s="184" t="s">
        <v>23</v>
      </c>
      <c r="AA27" s="201">
        <v>3.1227725518117646</v>
      </c>
      <c r="AB27" s="200" t="s">
        <v>39</v>
      </c>
      <c r="AD27" s="210">
        <v>22</v>
      </c>
      <c r="AE27" s="211" t="s">
        <v>157</v>
      </c>
      <c r="AF27" s="211" t="s">
        <v>715</v>
      </c>
      <c r="AG27" s="138">
        <v>3.2446700234117647</v>
      </c>
      <c r="AH27" s="131" t="s">
        <v>39</v>
      </c>
    </row>
    <row r="28" spans="1:34" s="39" customFormat="1">
      <c r="A28" s="111">
        <v>23</v>
      </c>
      <c r="B28" s="159" t="s">
        <v>253</v>
      </c>
      <c r="C28" s="9">
        <v>2.7201</v>
      </c>
      <c r="D28" s="160" t="s">
        <v>3</v>
      </c>
      <c r="F28" s="116">
        <v>23</v>
      </c>
      <c r="G28" s="161" t="s">
        <v>254</v>
      </c>
      <c r="H28" s="165">
        <v>2.9851000000000001</v>
      </c>
      <c r="I28" s="160" t="s">
        <v>3</v>
      </c>
      <c r="J28" s="40"/>
      <c r="K28" s="144">
        <v>23</v>
      </c>
      <c r="L28" s="94" t="s">
        <v>144</v>
      </c>
      <c r="M28" s="163" t="s">
        <v>2</v>
      </c>
      <c r="N28" s="167">
        <v>3.0002106850823527</v>
      </c>
      <c r="O28" s="164" t="s">
        <v>39</v>
      </c>
      <c r="R28" s="83">
        <v>23</v>
      </c>
      <c r="S28" s="82" t="s">
        <v>237</v>
      </c>
      <c r="T28" s="83" t="s">
        <v>2</v>
      </c>
      <c r="U28" s="129">
        <v>3.1158661362499998</v>
      </c>
      <c r="V28" s="128" t="s">
        <v>39</v>
      </c>
      <c r="X28" s="199">
        <v>23</v>
      </c>
      <c r="Y28" s="184" t="s">
        <v>226</v>
      </c>
      <c r="Z28" s="184" t="s">
        <v>6</v>
      </c>
      <c r="AA28" s="201">
        <v>3.1072373323529403</v>
      </c>
      <c r="AB28" s="200" t="s">
        <v>39</v>
      </c>
      <c r="AD28" s="210">
        <v>23</v>
      </c>
      <c r="AE28" s="211" t="s">
        <v>301</v>
      </c>
      <c r="AF28" s="211" t="s">
        <v>714</v>
      </c>
      <c r="AG28" s="138">
        <v>3.2423031496000001</v>
      </c>
      <c r="AH28" s="131" t="s">
        <v>39</v>
      </c>
    </row>
    <row r="29" spans="1:34" s="39" customFormat="1">
      <c r="A29" s="111">
        <v>24</v>
      </c>
      <c r="B29" s="159" t="s">
        <v>255</v>
      </c>
      <c r="C29" s="9">
        <v>2.7132999999999998</v>
      </c>
      <c r="D29" s="160" t="s">
        <v>3</v>
      </c>
      <c r="F29" s="116">
        <v>24</v>
      </c>
      <c r="G29" s="161" t="s">
        <v>139</v>
      </c>
      <c r="H29" s="165">
        <v>2.9813999999999998</v>
      </c>
      <c r="I29" s="160" t="s">
        <v>3</v>
      </c>
      <c r="J29" s="40"/>
      <c r="K29" s="144">
        <v>24</v>
      </c>
      <c r="L29" s="94" t="s">
        <v>256</v>
      </c>
      <c r="M29" s="163" t="s">
        <v>2</v>
      </c>
      <c r="N29" s="167">
        <v>2.9754158768705885</v>
      </c>
      <c r="O29" s="164" t="s">
        <v>3</v>
      </c>
      <c r="R29" s="83">
        <v>24</v>
      </c>
      <c r="S29" s="82" t="s">
        <v>238</v>
      </c>
      <c r="T29" s="83" t="s">
        <v>2</v>
      </c>
      <c r="U29" s="129">
        <v>3.0926377699058825</v>
      </c>
      <c r="V29" s="128" t="s">
        <v>39</v>
      </c>
      <c r="X29" s="199">
        <v>24</v>
      </c>
      <c r="Y29" s="184" t="s">
        <v>368</v>
      </c>
      <c r="Z29" s="184" t="s">
        <v>7</v>
      </c>
      <c r="AA29" s="201">
        <v>3.1037385775764705</v>
      </c>
      <c r="AB29" s="200" t="s">
        <v>39</v>
      </c>
      <c r="AD29" s="210">
        <v>24</v>
      </c>
      <c r="AE29" s="211" t="s">
        <v>214</v>
      </c>
      <c r="AF29" s="211" t="s">
        <v>714</v>
      </c>
      <c r="AG29" s="138">
        <v>3.2406487427058823</v>
      </c>
      <c r="AH29" s="131" t="s">
        <v>39</v>
      </c>
    </row>
    <row r="30" spans="1:34" s="39" customFormat="1">
      <c r="A30" s="111">
        <v>25</v>
      </c>
      <c r="B30" s="159" t="s">
        <v>257</v>
      </c>
      <c r="C30" s="9">
        <v>2.7126000000000001</v>
      </c>
      <c r="D30" s="160" t="s">
        <v>3</v>
      </c>
      <c r="F30" s="116">
        <v>25</v>
      </c>
      <c r="G30" s="161" t="s">
        <v>258</v>
      </c>
      <c r="H30" s="165">
        <v>2.9805000000000001</v>
      </c>
      <c r="I30" s="160" t="s">
        <v>3</v>
      </c>
      <c r="J30" s="40"/>
      <c r="K30" s="144">
        <v>25</v>
      </c>
      <c r="L30" s="94" t="s">
        <v>259</v>
      </c>
      <c r="M30" s="163" t="s">
        <v>2</v>
      </c>
      <c r="N30" s="167">
        <v>2.9555642409882354</v>
      </c>
      <c r="O30" s="164" t="s">
        <v>3</v>
      </c>
      <c r="R30" s="83">
        <v>25</v>
      </c>
      <c r="S30" s="82" t="s">
        <v>218</v>
      </c>
      <c r="T30" s="83" t="s">
        <v>2</v>
      </c>
      <c r="U30" s="129">
        <v>3.0917699223294113</v>
      </c>
      <c r="V30" s="128" t="s">
        <v>39</v>
      </c>
      <c r="X30" s="199">
        <v>25</v>
      </c>
      <c r="Y30" s="184" t="s">
        <v>221</v>
      </c>
      <c r="Z30" s="184" t="s">
        <v>2</v>
      </c>
      <c r="AA30" s="201">
        <v>3.1019654372235292</v>
      </c>
      <c r="AB30" s="200" t="s">
        <v>39</v>
      </c>
      <c r="AD30" s="210">
        <v>25</v>
      </c>
      <c r="AE30" s="211" t="s">
        <v>376</v>
      </c>
      <c r="AF30" s="211" t="s">
        <v>10</v>
      </c>
      <c r="AG30" s="138">
        <v>3.2381453255757577</v>
      </c>
      <c r="AH30" s="131" t="s">
        <v>39</v>
      </c>
    </row>
    <row r="31" spans="1:34" s="39" customFormat="1">
      <c r="A31" s="111">
        <v>26</v>
      </c>
      <c r="B31" s="159" t="s">
        <v>220</v>
      </c>
      <c r="C31" s="9">
        <v>2.7081</v>
      </c>
      <c r="D31" s="160" t="s">
        <v>3</v>
      </c>
      <c r="F31" s="116">
        <v>26</v>
      </c>
      <c r="G31" s="161" t="s">
        <v>231</v>
      </c>
      <c r="H31" s="165">
        <v>2.9727999999999999</v>
      </c>
      <c r="I31" s="160" t="s">
        <v>3</v>
      </c>
      <c r="J31" s="40"/>
      <c r="K31" s="144">
        <v>26</v>
      </c>
      <c r="L31" s="94" t="s">
        <v>260</v>
      </c>
      <c r="M31" s="163" t="s">
        <v>2</v>
      </c>
      <c r="N31" s="167">
        <v>2.9463642120941178</v>
      </c>
      <c r="O31" s="164" t="s">
        <v>3</v>
      </c>
      <c r="R31" s="83">
        <v>26</v>
      </c>
      <c r="S31" s="82" t="s">
        <v>230</v>
      </c>
      <c r="T31" s="83" t="s">
        <v>5</v>
      </c>
      <c r="U31" s="129">
        <v>3.0895038196</v>
      </c>
      <c r="V31" s="128" t="s">
        <v>39</v>
      </c>
      <c r="X31" s="199">
        <v>26</v>
      </c>
      <c r="Y31" s="184" t="s">
        <v>250</v>
      </c>
      <c r="Z31" s="184" t="s">
        <v>5</v>
      </c>
      <c r="AA31" s="201">
        <v>3.1004041146823527</v>
      </c>
      <c r="AB31" s="200" t="s">
        <v>39</v>
      </c>
      <c r="AD31" s="210">
        <v>26</v>
      </c>
      <c r="AE31" s="211" t="s">
        <v>215</v>
      </c>
      <c r="AF31" s="211" t="s">
        <v>2</v>
      </c>
      <c r="AG31" s="138">
        <v>3.2331910406060609</v>
      </c>
      <c r="AH31" s="131" t="s">
        <v>39</v>
      </c>
    </row>
    <row r="32" spans="1:34" s="39" customFormat="1">
      <c r="A32" s="111">
        <v>27</v>
      </c>
      <c r="B32" s="159" t="s">
        <v>261</v>
      </c>
      <c r="C32" s="9">
        <v>2.7044000000000001</v>
      </c>
      <c r="D32" s="160" t="s">
        <v>3</v>
      </c>
      <c r="F32" s="116">
        <v>27</v>
      </c>
      <c r="G32" s="161" t="s">
        <v>262</v>
      </c>
      <c r="H32" s="165">
        <v>2.9693999999999998</v>
      </c>
      <c r="I32" s="160" t="s">
        <v>3</v>
      </c>
      <c r="J32" s="40"/>
      <c r="K32" s="144">
        <v>27</v>
      </c>
      <c r="L32" s="94" t="s">
        <v>230</v>
      </c>
      <c r="M32" s="163" t="s">
        <v>5</v>
      </c>
      <c r="N32" s="167">
        <v>2.9106291113411764</v>
      </c>
      <c r="O32" s="164" t="s">
        <v>3</v>
      </c>
      <c r="R32" s="83">
        <v>27</v>
      </c>
      <c r="S32" s="82" t="s">
        <v>251</v>
      </c>
      <c r="T32" s="83" t="s">
        <v>2</v>
      </c>
      <c r="U32" s="129">
        <v>3.0856021280235297</v>
      </c>
      <c r="V32" s="128" t="s">
        <v>39</v>
      </c>
      <c r="X32" s="199">
        <v>27</v>
      </c>
      <c r="Y32" s="184" t="s">
        <v>267</v>
      </c>
      <c r="Z32" s="184" t="s">
        <v>32</v>
      </c>
      <c r="AA32" s="201">
        <v>3.0935851063294111</v>
      </c>
      <c r="AB32" s="200" t="s">
        <v>39</v>
      </c>
      <c r="AD32" s="210">
        <v>27</v>
      </c>
      <c r="AE32" s="211" t="s">
        <v>266</v>
      </c>
      <c r="AF32" s="211" t="s">
        <v>6</v>
      </c>
      <c r="AG32" s="138">
        <v>3.2325300288470586</v>
      </c>
      <c r="AH32" s="131" t="s">
        <v>39</v>
      </c>
    </row>
    <row r="33" spans="1:34" s="39" customFormat="1">
      <c r="A33" s="111">
        <v>28</v>
      </c>
      <c r="B33" s="159" t="s">
        <v>263</v>
      </c>
      <c r="C33" s="9">
        <v>2.6983000000000001</v>
      </c>
      <c r="D33" s="160" t="s">
        <v>3</v>
      </c>
      <c r="F33" s="116">
        <v>28</v>
      </c>
      <c r="G33" s="161" t="s">
        <v>244</v>
      </c>
      <c r="H33" s="165">
        <v>2.9540999999999999</v>
      </c>
      <c r="I33" s="160" t="s">
        <v>3</v>
      </c>
      <c r="J33" s="40"/>
      <c r="K33" s="144">
        <v>28</v>
      </c>
      <c r="L33" s="94" t="s">
        <v>135</v>
      </c>
      <c r="M33" s="163" t="s">
        <v>2</v>
      </c>
      <c r="N33" s="167">
        <v>2.9085757688235296</v>
      </c>
      <c r="O33" s="164" t="s">
        <v>3</v>
      </c>
      <c r="R33" s="83">
        <v>28</v>
      </c>
      <c r="S33" s="82" t="s">
        <v>254</v>
      </c>
      <c r="T33" s="83" t="s">
        <v>5</v>
      </c>
      <c r="U33" s="129">
        <v>3.0839100631294118</v>
      </c>
      <c r="V33" s="128" t="s">
        <v>39</v>
      </c>
      <c r="X33" s="199">
        <v>28</v>
      </c>
      <c r="Y33" s="184" t="s">
        <v>675</v>
      </c>
      <c r="Z33" s="184" t="s">
        <v>15</v>
      </c>
      <c r="AA33" s="201">
        <v>3.0922976032941172</v>
      </c>
      <c r="AB33" s="200" t="s">
        <v>39</v>
      </c>
      <c r="AD33" s="210">
        <v>28</v>
      </c>
      <c r="AE33" s="211" t="s">
        <v>424</v>
      </c>
      <c r="AF33" s="211" t="s">
        <v>12</v>
      </c>
      <c r="AG33" s="138">
        <v>3.2274230818823528</v>
      </c>
      <c r="AH33" s="131" t="s">
        <v>39</v>
      </c>
    </row>
    <row r="34" spans="1:34" s="39" customFormat="1">
      <c r="A34" s="111">
        <v>29</v>
      </c>
      <c r="B34" s="159" t="s">
        <v>246</v>
      </c>
      <c r="C34" s="9">
        <v>2.6785000000000001</v>
      </c>
      <c r="D34" s="160" t="s">
        <v>3</v>
      </c>
      <c r="F34" s="116">
        <v>29</v>
      </c>
      <c r="G34" s="161" t="s">
        <v>264</v>
      </c>
      <c r="H34" s="165">
        <v>2.9514999999999998</v>
      </c>
      <c r="I34" s="160" t="s">
        <v>3</v>
      </c>
      <c r="J34" s="40"/>
      <c r="K34" s="144">
        <v>29</v>
      </c>
      <c r="L34" s="94" t="s">
        <v>265</v>
      </c>
      <c r="M34" s="163" t="s">
        <v>2</v>
      </c>
      <c r="N34" s="167">
        <v>2.9083404540606059</v>
      </c>
      <c r="O34" s="164" t="s">
        <v>3</v>
      </c>
      <c r="R34" s="83">
        <v>29</v>
      </c>
      <c r="S34" s="82" t="s">
        <v>181</v>
      </c>
      <c r="T34" s="83" t="s">
        <v>21</v>
      </c>
      <c r="U34" s="129">
        <v>3.0762528126303033</v>
      </c>
      <c r="V34" s="128" t="s">
        <v>39</v>
      </c>
      <c r="X34" s="199">
        <v>29</v>
      </c>
      <c r="Y34" s="184" t="s">
        <v>264</v>
      </c>
      <c r="Z34" s="184" t="s">
        <v>12</v>
      </c>
      <c r="AA34" s="201">
        <v>3.0842907600941176</v>
      </c>
      <c r="AB34" s="200" t="s">
        <v>39</v>
      </c>
      <c r="AD34" s="210">
        <v>29</v>
      </c>
      <c r="AE34" s="211" t="s">
        <v>334</v>
      </c>
      <c r="AF34" s="211" t="s">
        <v>12</v>
      </c>
      <c r="AG34" s="138">
        <v>3.2176897127058823</v>
      </c>
      <c r="AH34" s="131" t="s">
        <v>39</v>
      </c>
    </row>
    <row r="35" spans="1:34" s="39" customFormat="1">
      <c r="A35" s="111">
        <v>30</v>
      </c>
      <c r="B35" s="159" t="s">
        <v>262</v>
      </c>
      <c r="C35" s="9">
        <v>2.6716000000000002</v>
      </c>
      <c r="D35" s="160" t="s">
        <v>3</v>
      </c>
      <c r="F35" s="116">
        <v>30</v>
      </c>
      <c r="G35" s="161" t="s">
        <v>266</v>
      </c>
      <c r="H35" s="165">
        <v>2.9420999999999999</v>
      </c>
      <c r="I35" s="160" t="s">
        <v>3</v>
      </c>
      <c r="J35" s="40"/>
      <c r="K35" s="144">
        <v>30</v>
      </c>
      <c r="L35" s="94" t="s">
        <v>139</v>
      </c>
      <c r="M35" s="163" t="s">
        <v>2</v>
      </c>
      <c r="N35" s="167">
        <v>2.9006312916705883</v>
      </c>
      <c r="O35" s="164" t="s">
        <v>3</v>
      </c>
      <c r="R35" s="83">
        <v>30</v>
      </c>
      <c r="S35" s="82" t="s">
        <v>289</v>
      </c>
      <c r="T35" s="83" t="s">
        <v>19</v>
      </c>
      <c r="U35" s="129">
        <v>3.0666672854545451</v>
      </c>
      <c r="V35" s="128" t="s">
        <v>39</v>
      </c>
      <c r="X35" s="199">
        <v>30</v>
      </c>
      <c r="Y35" s="184" t="s">
        <v>266</v>
      </c>
      <c r="Z35" s="184" t="s">
        <v>6</v>
      </c>
      <c r="AA35" s="201">
        <v>3.0810668463529414</v>
      </c>
      <c r="AB35" s="200" t="s">
        <v>39</v>
      </c>
      <c r="AD35" s="210">
        <v>30</v>
      </c>
      <c r="AE35" s="211" t="s">
        <v>378</v>
      </c>
      <c r="AF35" s="211" t="s">
        <v>8</v>
      </c>
      <c r="AG35" s="138">
        <v>3.2168629947878786</v>
      </c>
      <c r="AH35" s="131" t="s">
        <v>39</v>
      </c>
    </row>
    <row r="36" spans="1:34" s="39" customFormat="1">
      <c r="A36" s="111">
        <v>31</v>
      </c>
      <c r="B36" s="159" t="s">
        <v>224</v>
      </c>
      <c r="C36" s="9">
        <v>2.6654</v>
      </c>
      <c r="D36" s="160" t="s">
        <v>3</v>
      </c>
      <c r="F36" s="116">
        <v>31</v>
      </c>
      <c r="G36" s="161" t="s">
        <v>267</v>
      </c>
      <c r="H36" s="165">
        <v>2.9314</v>
      </c>
      <c r="I36" s="160" t="s">
        <v>3</v>
      </c>
      <c r="J36" s="40"/>
      <c r="K36" s="144">
        <v>31</v>
      </c>
      <c r="L36" s="94" t="s">
        <v>126</v>
      </c>
      <c r="M36" s="163" t="s">
        <v>2</v>
      </c>
      <c r="N36" s="167">
        <v>2.8990450248727271</v>
      </c>
      <c r="O36" s="164" t="s">
        <v>3</v>
      </c>
      <c r="R36" s="83">
        <v>31</v>
      </c>
      <c r="S36" s="82" t="s">
        <v>226</v>
      </c>
      <c r="T36" s="83" t="s">
        <v>6</v>
      </c>
      <c r="U36" s="129">
        <v>3.0573465467058827</v>
      </c>
      <c r="V36" s="128" t="s">
        <v>39</v>
      </c>
      <c r="X36" s="199">
        <v>31</v>
      </c>
      <c r="Y36" s="184" t="s">
        <v>235</v>
      </c>
      <c r="Z36" s="184" t="s">
        <v>5</v>
      </c>
      <c r="AA36" s="201">
        <v>3.0795291616000005</v>
      </c>
      <c r="AB36" s="200" t="s">
        <v>39</v>
      </c>
      <c r="AD36" s="210">
        <v>31</v>
      </c>
      <c r="AE36" s="211" t="s">
        <v>267</v>
      </c>
      <c r="AF36" s="211" t="s">
        <v>716</v>
      </c>
      <c r="AG36" s="138">
        <v>3.2154952292470589</v>
      </c>
      <c r="AH36" s="131" t="s">
        <v>39</v>
      </c>
    </row>
    <row r="37" spans="1:34" s="39" customFormat="1">
      <c r="A37" s="111">
        <v>32</v>
      </c>
      <c r="B37" s="159" t="s">
        <v>268</v>
      </c>
      <c r="C37" s="9">
        <v>2.6577999999999999</v>
      </c>
      <c r="D37" s="160" t="s">
        <v>3</v>
      </c>
      <c r="F37" s="116">
        <v>32</v>
      </c>
      <c r="G37" s="161" t="s">
        <v>138</v>
      </c>
      <c r="H37" s="165">
        <v>2.9287999999999998</v>
      </c>
      <c r="I37" s="160" t="s">
        <v>3</v>
      </c>
      <c r="J37" s="40"/>
      <c r="K37" s="144">
        <v>32</v>
      </c>
      <c r="L37" s="94" t="s">
        <v>217</v>
      </c>
      <c r="M37" s="163" t="s">
        <v>5</v>
      </c>
      <c r="N37" s="167">
        <v>2.8801302335529408</v>
      </c>
      <c r="O37" s="164" t="s">
        <v>3</v>
      </c>
      <c r="R37" s="83">
        <v>32</v>
      </c>
      <c r="S37" s="82" t="s">
        <v>217</v>
      </c>
      <c r="T37" s="83" t="s">
        <v>5</v>
      </c>
      <c r="U37" s="129">
        <v>3.0558574889882357</v>
      </c>
      <c r="V37" s="128" t="s">
        <v>39</v>
      </c>
      <c r="X37" s="199">
        <v>32</v>
      </c>
      <c r="Y37" s="184" t="s">
        <v>311</v>
      </c>
      <c r="Z37" s="184" t="s">
        <v>5</v>
      </c>
      <c r="AA37" s="201">
        <v>3.056479706352941</v>
      </c>
      <c r="AB37" s="200" t="s">
        <v>39</v>
      </c>
      <c r="AD37" s="210">
        <v>32</v>
      </c>
      <c r="AE37" s="211" t="s">
        <v>303</v>
      </c>
      <c r="AF37" s="211" t="s">
        <v>9</v>
      </c>
      <c r="AG37" s="138">
        <v>3.2144185578117646</v>
      </c>
      <c r="AH37" s="131" t="s">
        <v>39</v>
      </c>
    </row>
    <row r="38" spans="1:34" s="39" customFormat="1">
      <c r="A38" s="111">
        <v>33</v>
      </c>
      <c r="B38" s="159" t="s">
        <v>269</v>
      </c>
      <c r="C38" s="9">
        <v>2.6576</v>
      </c>
      <c r="D38" s="160" t="s">
        <v>3</v>
      </c>
      <c r="F38" s="116">
        <v>33</v>
      </c>
      <c r="G38" s="161" t="s">
        <v>261</v>
      </c>
      <c r="H38" s="162">
        <v>2.92</v>
      </c>
      <c r="I38" s="160" t="s">
        <v>3</v>
      </c>
      <c r="J38" s="40"/>
      <c r="K38" s="144">
        <v>33</v>
      </c>
      <c r="L38" s="94" t="s">
        <v>216</v>
      </c>
      <c r="M38" s="163" t="s">
        <v>2</v>
      </c>
      <c r="N38" s="167">
        <v>2.8691799416470589</v>
      </c>
      <c r="O38" s="164" t="s">
        <v>3</v>
      </c>
      <c r="R38" s="83">
        <v>33</v>
      </c>
      <c r="S38" s="82" t="s">
        <v>283</v>
      </c>
      <c r="T38" s="83" t="s">
        <v>2</v>
      </c>
      <c r="U38" s="129">
        <v>3.0524668451058825</v>
      </c>
      <c r="V38" s="128" t="s">
        <v>39</v>
      </c>
      <c r="X38" s="199">
        <v>33</v>
      </c>
      <c r="Y38" s="184" t="s">
        <v>279</v>
      </c>
      <c r="Z38" s="184" t="s">
        <v>5</v>
      </c>
      <c r="AA38" s="201">
        <v>3.0544506279529413</v>
      </c>
      <c r="AB38" s="200" t="s">
        <v>39</v>
      </c>
      <c r="AD38" s="210">
        <v>33</v>
      </c>
      <c r="AE38" s="211" t="s">
        <v>262</v>
      </c>
      <c r="AF38" s="211" t="s">
        <v>12</v>
      </c>
      <c r="AG38" s="138">
        <v>3.2098712404235292</v>
      </c>
      <c r="AH38" s="131" t="s">
        <v>39</v>
      </c>
    </row>
    <row r="39" spans="1:34" s="39" customFormat="1">
      <c r="A39" s="111">
        <v>34</v>
      </c>
      <c r="B39" s="159" t="s">
        <v>270</v>
      </c>
      <c r="C39" s="9">
        <v>2.6522000000000001</v>
      </c>
      <c r="D39" s="160" t="s">
        <v>3</v>
      </c>
      <c r="F39" s="116">
        <v>34</v>
      </c>
      <c r="G39" s="161" t="s">
        <v>271</v>
      </c>
      <c r="H39" s="165">
        <v>2.9195000000000002</v>
      </c>
      <c r="I39" s="160" t="s">
        <v>3</v>
      </c>
      <c r="J39" s="40"/>
      <c r="K39" s="144">
        <v>34</v>
      </c>
      <c r="L39" s="94" t="s">
        <v>272</v>
      </c>
      <c r="M39" s="163" t="s">
        <v>2</v>
      </c>
      <c r="N39" s="167">
        <v>2.8691126879058819</v>
      </c>
      <c r="O39" s="164" t="s">
        <v>3</v>
      </c>
      <c r="R39" s="83">
        <v>34</v>
      </c>
      <c r="S39" s="82" t="s">
        <v>125</v>
      </c>
      <c r="T39" s="83" t="s">
        <v>12</v>
      </c>
      <c r="U39" s="129">
        <v>3.0522639930588245</v>
      </c>
      <c r="V39" s="128" t="s">
        <v>39</v>
      </c>
      <c r="X39" s="199">
        <v>34</v>
      </c>
      <c r="Y39" s="184" t="s">
        <v>342</v>
      </c>
      <c r="Z39" s="184" t="s">
        <v>16</v>
      </c>
      <c r="AA39" s="201">
        <v>3.0506139181647058</v>
      </c>
      <c r="AB39" s="200" t="s">
        <v>39</v>
      </c>
      <c r="AD39" s="210">
        <v>34</v>
      </c>
      <c r="AE39" s="211" t="s">
        <v>231</v>
      </c>
      <c r="AF39" s="211" t="s">
        <v>5</v>
      </c>
      <c r="AG39" s="138">
        <v>3.207303651952941</v>
      </c>
      <c r="AH39" s="131" t="s">
        <v>39</v>
      </c>
    </row>
    <row r="40" spans="1:34" s="39" customFormat="1">
      <c r="A40" s="111">
        <v>35</v>
      </c>
      <c r="B40" s="159" t="s">
        <v>254</v>
      </c>
      <c r="C40" s="9">
        <v>2.6414</v>
      </c>
      <c r="D40" s="160" t="s">
        <v>3</v>
      </c>
      <c r="F40" s="116">
        <v>35</v>
      </c>
      <c r="G40" s="161" t="s">
        <v>218</v>
      </c>
      <c r="H40" s="165">
        <v>2.9165000000000001</v>
      </c>
      <c r="I40" s="160" t="s">
        <v>3</v>
      </c>
      <c r="J40" s="40"/>
      <c r="K40" s="144">
        <v>35</v>
      </c>
      <c r="L40" s="94" t="s">
        <v>138</v>
      </c>
      <c r="M40" s="163" t="s">
        <v>5</v>
      </c>
      <c r="N40" s="167">
        <v>2.8599451539294116</v>
      </c>
      <c r="O40" s="164" t="s">
        <v>3</v>
      </c>
      <c r="R40" s="83">
        <v>35</v>
      </c>
      <c r="S40" s="82" t="s">
        <v>129</v>
      </c>
      <c r="T40" s="83" t="s">
        <v>2</v>
      </c>
      <c r="U40" s="129">
        <v>3.0509765910588236</v>
      </c>
      <c r="V40" s="128" t="s">
        <v>39</v>
      </c>
      <c r="X40" s="199">
        <v>35</v>
      </c>
      <c r="Y40" s="184" t="s">
        <v>126</v>
      </c>
      <c r="Z40" s="184" t="s">
        <v>2</v>
      </c>
      <c r="AA40" s="201">
        <v>3.0498436358117647</v>
      </c>
      <c r="AB40" s="200" t="s">
        <v>39</v>
      </c>
      <c r="AD40" s="210">
        <v>35</v>
      </c>
      <c r="AE40" s="211" t="s">
        <v>220</v>
      </c>
      <c r="AF40" s="211" t="s">
        <v>5</v>
      </c>
      <c r="AG40" s="138">
        <v>3.2025671039529411</v>
      </c>
      <c r="AH40" s="131" t="s">
        <v>39</v>
      </c>
    </row>
    <row r="41" spans="1:34" s="39" customFormat="1">
      <c r="A41" s="111">
        <v>36</v>
      </c>
      <c r="B41" s="159" t="s">
        <v>273</v>
      </c>
      <c r="C41" s="9">
        <v>2.6349</v>
      </c>
      <c r="D41" s="160" t="s">
        <v>3</v>
      </c>
      <c r="F41" s="116">
        <v>36</v>
      </c>
      <c r="G41" s="161" t="s">
        <v>225</v>
      </c>
      <c r="H41" s="165">
        <v>2.9106000000000001</v>
      </c>
      <c r="I41" s="160" t="s">
        <v>3</v>
      </c>
      <c r="J41" s="40"/>
      <c r="K41" s="144">
        <v>36</v>
      </c>
      <c r="L41" s="94" t="s">
        <v>263</v>
      </c>
      <c r="M41" s="163" t="s">
        <v>5</v>
      </c>
      <c r="N41" s="167">
        <v>2.8594217101882351</v>
      </c>
      <c r="O41" s="164" t="s">
        <v>3</v>
      </c>
      <c r="R41" s="83">
        <v>36</v>
      </c>
      <c r="S41" s="82" t="s">
        <v>144</v>
      </c>
      <c r="T41" s="83" t="s">
        <v>2</v>
      </c>
      <c r="U41" s="129">
        <v>3.048665186070588</v>
      </c>
      <c r="V41" s="128" t="s">
        <v>39</v>
      </c>
      <c r="X41" s="199">
        <v>36</v>
      </c>
      <c r="Y41" s="184" t="s">
        <v>99</v>
      </c>
      <c r="Z41" s="184" t="s">
        <v>23</v>
      </c>
      <c r="AA41" s="201">
        <v>3.0465165891764707</v>
      </c>
      <c r="AB41" s="200" t="s">
        <v>39</v>
      </c>
      <c r="AD41" s="210">
        <v>36</v>
      </c>
      <c r="AE41" s="211" t="s">
        <v>281</v>
      </c>
      <c r="AF41" s="211" t="s">
        <v>5</v>
      </c>
      <c r="AG41" s="138">
        <v>3.1980777253882353</v>
      </c>
      <c r="AH41" s="131" t="s">
        <v>39</v>
      </c>
    </row>
    <row r="42" spans="1:34" s="39" customFormat="1">
      <c r="A42" s="111">
        <v>37</v>
      </c>
      <c r="B42" s="159" t="s">
        <v>258</v>
      </c>
      <c r="C42" s="9">
        <v>2.6255000000000002</v>
      </c>
      <c r="D42" s="160" t="s">
        <v>3</v>
      </c>
      <c r="F42" s="116">
        <v>37</v>
      </c>
      <c r="G42" s="161" t="s">
        <v>115</v>
      </c>
      <c r="H42" s="165">
        <v>2.9098999999999999</v>
      </c>
      <c r="I42" s="160" t="s">
        <v>3</v>
      </c>
      <c r="J42" s="40"/>
      <c r="K42" s="144">
        <v>37</v>
      </c>
      <c r="L42" s="94" t="s">
        <v>116</v>
      </c>
      <c r="M42" s="163" t="s">
        <v>2</v>
      </c>
      <c r="N42" s="167">
        <v>2.8451767655294122</v>
      </c>
      <c r="O42" s="164" t="s">
        <v>3</v>
      </c>
      <c r="R42" s="83">
        <v>37</v>
      </c>
      <c r="S42" s="82" t="s">
        <v>279</v>
      </c>
      <c r="T42" s="83" t="s">
        <v>5</v>
      </c>
      <c r="U42" s="129">
        <v>3.0469839234588236</v>
      </c>
      <c r="V42" s="128" t="s">
        <v>39</v>
      </c>
      <c r="X42" s="199">
        <v>37</v>
      </c>
      <c r="Y42" s="184" t="s">
        <v>251</v>
      </c>
      <c r="Z42" s="184" t="s">
        <v>2</v>
      </c>
      <c r="AA42" s="201">
        <v>3.0446323399529414</v>
      </c>
      <c r="AB42" s="200" t="s">
        <v>39</v>
      </c>
      <c r="AD42" s="210">
        <v>37</v>
      </c>
      <c r="AE42" s="211" t="s">
        <v>607</v>
      </c>
      <c r="AF42" s="211" t="s">
        <v>6</v>
      </c>
      <c r="AG42" s="138">
        <v>3.1944610047529407</v>
      </c>
      <c r="AH42" s="131" t="s">
        <v>39</v>
      </c>
    </row>
    <row r="43" spans="1:34" s="39" customFormat="1">
      <c r="A43" s="111">
        <v>38</v>
      </c>
      <c r="B43" s="159" t="s">
        <v>274</v>
      </c>
      <c r="C43" s="9">
        <v>2.6246</v>
      </c>
      <c r="D43" s="160" t="s">
        <v>3</v>
      </c>
      <c r="F43" s="116">
        <v>38</v>
      </c>
      <c r="G43" s="161" t="s">
        <v>250</v>
      </c>
      <c r="H43" s="162">
        <v>2.9079999999999999</v>
      </c>
      <c r="I43" s="160" t="s">
        <v>3</v>
      </c>
      <c r="J43" s="40"/>
      <c r="K43" s="144">
        <v>38</v>
      </c>
      <c r="L43" s="94" t="s">
        <v>271</v>
      </c>
      <c r="M43" s="163" t="s">
        <v>2</v>
      </c>
      <c r="N43" s="167">
        <v>2.8451645755764705</v>
      </c>
      <c r="O43" s="164" t="s">
        <v>3</v>
      </c>
      <c r="R43" s="83">
        <v>38</v>
      </c>
      <c r="S43" s="82" t="s">
        <v>540</v>
      </c>
      <c r="T43" s="83" t="s">
        <v>53</v>
      </c>
      <c r="U43" s="129">
        <v>3.0428316475393942</v>
      </c>
      <c r="V43" s="128" t="s">
        <v>39</v>
      </c>
      <c r="X43" s="199">
        <v>38</v>
      </c>
      <c r="Y43" s="184" t="s">
        <v>287</v>
      </c>
      <c r="Z43" s="184" t="s">
        <v>16</v>
      </c>
      <c r="AA43" s="201">
        <v>3.0419570339999997</v>
      </c>
      <c r="AB43" s="200" t="s">
        <v>39</v>
      </c>
      <c r="AD43" s="210">
        <v>38</v>
      </c>
      <c r="AE43" s="211" t="s">
        <v>116</v>
      </c>
      <c r="AF43" s="211" t="s">
        <v>2</v>
      </c>
      <c r="AG43" s="138">
        <v>3.1906373092941176</v>
      </c>
      <c r="AH43" s="131" t="s">
        <v>39</v>
      </c>
    </row>
    <row r="44" spans="1:34" s="39" customFormat="1">
      <c r="A44" s="111">
        <v>39</v>
      </c>
      <c r="B44" s="113" t="s">
        <v>275</v>
      </c>
      <c r="C44" s="114">
        <v>2.6164999999999998</v>
      </c>
      <c r="D44" s="111" t="s">
        <v>3</v>
      </c>
      <c r="E44" s="168"/>
      <c r="F44" s="116">
        <v>39</v>
      </c>
      <c r="G44" s="161" t="s">
        <v>276</v>
      </c>
      <c r="H44" s="110">
        <v>2.9074</v>
      </c>
      <c r="I44" s="111" t="s">
        <v>3</v>
      </c>
      <c r="J44" s="169"/>
      <c r="K44" s="144">
        <v>39</v>
      </c>
      <c r="L44" s="112" t="s">
        <v>264</v>
      </c>
      <c r="M44" s="112" t="s">
        <v>12</v>
      </c>
      <c r="N44" s="117">
        <v>2.8425408499294118</v>
      </c>
      <c r="O44" s="118" t="s">
        <v>3</v>
      </c>
      <c r="R44" s="83">
        <v>39</v>
      </c>
      <c r="S44" s="134" t="s">
        <v>232</v>
      </c>
      <c r="T44" s="83" t="s">
        <v>15</v>
      </c>
      <c r="U44" s="135">
        <v>3.03910329699394</v>
      </c>
      <c r="V44" s="136" t="s">
        <v>39</v>
      </c>
      <c r="X44" s="199">
        <v>39</v>
      </c>
      <c r="Y44" s="184" t="s">
        <v>260</v>
      </c>
      <c r="Z44" s="184" t="s">
        <v>2</v>
      </c>
      <c r="AA44" s="201">
        <v>3.0363749328000007</v>
      </c>
      <c r="AB44" s="200" t="s">
        <v>39</v>
      </c>
      <c r="AD44" s="210">
        <v>39</v>
      </c>
      <c r="AE44" s="211" t="s">
        <v>358</v>
      </c>
      <c r="AF44" s="211" t="s">
        <v>32</v>
      </c>
      <c r="AG44" s="138">
        <v>3.1842320963529418</v>
      </c>
      <c r="AH44" s="131" t="s">
        <v>39</v>
      </c>
    </row>
    <row r="45" spans="1:34" s="39" customFormat="1">
      <c r="A45" s="111">
        <v>40</v>
      </c>
      <c r="B45" s="159" t="s">
        <v>277</v>
      </c>
      <c r="C45" s="9">
        <v>2.6151</v>
      </c>
      <c r="D45" s="160" t="s">
        <v>3</v>
      </c>
      <c r="F45" s="116">
        <v>40</v>
      </c>
      <c r="G45" s="161" t="s">
        <v>268</v>
      </c>
      <c r="H45" s="165">
        <v>2.9005999999999998</v>
      </c>
      <c r="I45" s="160" t="s">
        <v>3</v>
      </c>
      <c r="J45" s="40"/>
      <c r="K45" s="144">
        <v>40</v>
      </c>
      <c r="L45" s="94" t="s">
        <v>278</v>
      </c>
      <c r="M45" s="163" t="s">
        <v>5</v>
      </c>
      <c r="N45" s="167">
        <v>2.842132035647059</v>
      </c>
      <c r="O45" s="164" t="s">
        <v>3</v>
      </c>
      <c r="R45" s="83">
        <v>40</v>
      </c>
      <c r="S45" s="82" t="s">
        <v>258</v>
      </c>
      <c r="T45" s="83" t="s">
        <v>2</v>
      </c>
      <c r="U45" s="129">
        <v>3.0380676383294118</v>
      </c>
      <c r="V45" s="128" t="s">
        <v>39</v>
      </c>
      <c r="X45" s="199">
        <v>40</v>
      </c>
      <c r="Y45" s="184" t="s">
        <v>139</v>
      </c>
      <c r="Z45" s="184" t="s">
        <v>2</v>
      </c>
      <c r="AA45" s="201">
        <v>3.0351580574588235</v>
      </c>
      <c r="AB45" s="200" t="s">
        <v>39</v>
      </c>
      <c r="AD45" s="210">
        <v>40</v>
      </c>
      <c r="AE45" s="211" t="s">
        <v>264</v>
      </c>
      <c r="AF45" s="211" t="s">
        <v>12</v>
      </c>
      <c r="AG45" s="138">
        <v>3.176740043176471</v>
      </c>
      <c r="AH45" s="131" t="s">
        <v>39</v>
      </c>
    </row>
    <row r="46" spans="1:34" s="39" customFormat="1">
      <c r="A46" s="111">
        <v>41</v>
      </c>
      <c r="B46" s="159" t="s">
        <v>279</v>
      </c>
      <c r="C46" s="9">
        <v>2.6151</v>
      </c>
      <c r="D46" s="160" t="s">
        <v>3</v>
      </c>
      <c r="F46" s="116">
        <v>41</v>
      </c>
      <c r="G46" s="161" t="s">
        <v>280</v>
      </c>
      <c r="H46" s="165">
        <v>2.8967000000000001</v>
      </c>
      <c r="I46" s="160" t="s">
        <v>3</v>
      </c>
      <c r="J46" s="40"/>
      <c r="K46" s="144">
        <v>41</v>
      </c>
      <c r="L46" s="94" t="s">
        <v>233</v>
      </c>
      <c r="M46" s="163" t="s">
        <v>5</v>
      </c>
      <c r="N46" s="167">
        <v>2.8397207018352946</v>
      </c>
      <c r="O46" s="164" t="s">
        <v>3</v>
      </c>
      <c r="R46" s="83">
        <v>41</v>
      </c>
      <c r="S46" s="82" t="s">
        <v>126</v>
      </c>
      <c r="T46" s="83" t="s">
        <v>2</v>
      </c>
      <c r="U46" s="129">
        <v>3.0323224169882352</v>
      </c>
      <c r="V46" s="128" t="s">
        <v>39</v>
      </c>
      <c r="X46" s="199">
        <v>41</v>
      </c>
      <c r="Y46" s="184" t="s">
        <v>249</v>
      </c>
      <c r="Z46" s="184" t="s">
        <v>2</v>
      </c>
      <c r="AA46" s="201">
        <v>3.0333342058823534</v>
      </c>
      <c r="AB46" s="200" t="s">
        <v>39</v>
      </c>
      <c r="AD46" s="210">
        <v>41</v>
      </c>
      <c r="AE46" s="211" t="s">
        <v>144</v>
      </c>
      <c r="AF46" s="211" t="s">
        <v>2</v>
      </c>
      <c r="AG46" s="138">
        <v>3.1733506774352938</v>
      </c>
      <c r="AH46" s="131" t="s">
        <v>39</v>
      </c>
    </row>
    <row r="47" spans="1:34" s="39" customFormat="1">
      <c r="A47" s="111">
        <v>42</v>
      </c>
      <c r="B47" s="159" t="s">
        <v>281</v>
      </c>
      <c r="C47" s="9">
        <v>2.6113</v>
      </c>
      <c r="D47" s="160" t="s">
        <v>3</v>
      </c>
      <c r="F47" s="116">
        <v>42</v>
      </c>
      <c r="G47" s="161" t="s">
        <v>249</v>
      </c>
      <c r="H47" s="165">
        <v>2.8906000000000001</v>
      </c>
      <c r="I47" s="160" t="s">
        <v>3</v>
      </c>
      <c r="J47" s="40"/>
      <c r="K47" s="144">
        <v>42</v>
      </c>
      <c r="L47" s="94" t="s">
        <v>258</v>
      </c>
      <c r="M47" s="163" t="s">
        <v>2</v>
      </c>
      <c r="N47" s="167">
        <v>2.8357508811764709</v>
      </c>
      <c r="O47" s="164" t="s">
        <v>3</v>
      </c>
      <c r="R47" s="83">
        <v>42</v>
      </c>
      <c r="S47" s="82" t="s">
        <v>297</v>
      </c>
      <c r="T47" s="83" t="s">
        <v>5</v>
      </c>
      <c r="U47" s="129">
        <v>3.0301107879294116</v>
      </c>
      <c r="V47" s="128" t="s">
        <v>39</v>
      </c>
      <c r="X47" s="199">
        <v>42</v>
      </c>
      <c r="Y47" s="184" t="s">
        <v>471</v>
      </c>
      <c r="Z47" s="184" t="s">
        <v>15</v>
      </c>
      <c r="AA47" s="201">
        <v>3.0248700326823528</v>
      </c>
      <c r="AB47" s="200" t="s">
        <v>39</v>
      </c>
      <c r="AD47" s="210">
        <v>42</v>
      </c>
      <c r="AE47" s="211" t="s">
        <v>731</v>
      </c>
      <c r="AF47" s="211" t="s">
        <v>2</v>
      </c>
      <c r="AG47" s="138">
        <v>3.1729793718352943</v>
      </c>
      <c r="AH47" s="131" t="s">
        <v>39</v>
      </c>
    </row>
    <row r="48" spans="1:34" s="39" customFormat="1">
      <c r="A48" s="111">
        <v>43</v>
      </c>
      <c r="B48" s="159" t="s">
        <v>217</v>
      </c>
      <c r="C48" s="9">
        <v>2.6093000000000002</v>
      </c>
      <c r="D48" s="160" t="s">
        <v>3</v>
      </c>
      <c r="F48" s="116">
        <v>43</v>
      </c>
      <c r="G48" s="161" t="s">
        <v>282</v>
      </c>
      <c r="H48" s="165">
        <v>2.8906000000000001</v>
      </c>
      <c r="I48" s="160" t="s">
        <v>3</v>
      </c>
      <c r="J48" s="40"/>
      <c r="K48" s="144">
        <v>43</v>
      </c>
      <c r="L48" s="94" t="s">
        <v>283</v>
      </c>
      <c r="M48" s="163" t="s">
        <v>2</v>
      </c>
      <c r="N48" s="167">
        <v>2.8355864153882355</v>
      </c>
      <c r="O48" s="164" t="s">
        <v>3</v>
      </c>
      <c r="R48" s="83">
        <v>43</v>
      </c>
      <c r="S48" s="82" t="s">
        <v>272</v>
      </c>
      <c r="T48" s="83" t="s">
        <v>2</v>
      </c>
      <c r="U48" s="129">
        <v>3.0182694268705883</v>
      </c>
      <c r="V48" s="128" t="s">
        <v>39</v>
      </c>
      <c r="X48" s="199">
        <v>43</v>
      </c>
      <c r="Y48" s="184" t="s">
        <v>331</v>
      </c>
      <c r="Z48" s="184" t="s">
        <v>21</v>
      </c>
      <c r="AA48" s="201">
        <v>3.0228089322352933</v>
      </c>
      <c r="AB48" s="200" t="s">
        <v>39</v>
      </c>
      <c r="AD48" s="210">
        <v>43</v>
      </c>
      <c r="AE48" s="211" t="s">
        <v>295</v>
      </c>
      <c r="AF48" s="211" t="s">
        <v>18</v>
      </c>
      <c r="AG48" s="138">
        <v>3.1728916262588234</v>
      </c>
      <c r="AH48" s="131" t="s">
        <v>39</v>
      </c>
    </row>
    <row r="49" spans="1:34" s="39" customFormat="1">
      <c r="A49" s="111">
        <v>44</v>
      </c>
      <c r="B49" s="113" t="s">
        <v>284</v>
      </c>
      <c r="C49" s="114">
        <v>2.6086999999999998</v>
      </c>
      <c r="D49" s="111" t="s">
        <v>3</v>
      </c>
      <c r="F49" s="116">
        <v>44</v>
      </c>
      <c r="G49" s="109" t="s">
        <v>144</v>
      </c>
      <c r="H49" s="110">
        <v>2.8904000000000001</v>
      </c>
      <c r="I49" s="111" t="s">
        <v>3</v>
      </c>
      <c r="J49" s="40"/>
      <c r="K49" s="144">
        <v>44</v>
      </c>
      <c r="L49" s="112" t="s">
        <v>285</v>
      </c>
      <c r="M49" s="163" t="s">
        <v>2</v>
      </c>
      <c r="N49" s="117">
        <v>2.8337092811058819</v>
      </c>
      <c r="O49" s="118" t="s">
        <v>3</v>
      </c>
      <c r="R49" s="83">
        <v>44</v>
      </c>
      <c r="S49" s="82" t="s">
        <v>338</v>
      </c>
      <c r="T49" s="83" t="s">
        <v>23</v>
      </c>
      <c r="U49" s="129">
        <v>3.0065936197411767</v>
      </c>
      <c r="V49" s="128" t="s">
        <v>39</v>
      </c>
      <c r="X49" s="199">
        <v>44</v>
      </c>
      <c r="Y49" s="184" t="s">
        <v>253</v>
      </c>
      <c r="Z49" s="184" t="s">
        <v>6</v>
      </c>
      <c r="AA49" s="201">
        <v>3.021786061317647</v>
      </c>
      <c r="AB49" s="200" t="s">
        <v>39</v>
      </c>
      <c r="AD49" s="210">
        <v>44</v>
      </c>
      <c r="AE49" s="211" t="s">
        <v>269</v>
      </c>
      <c r="AF49" s="211" t="s">
        <v>12</v>
      </c>
      <c r="AG49" s="138">
        <v>3.1710830086588233</v>
      </c>
      <c r="AH49" s="131" t="s">
        <v>39</v>
      </c>
    </row>
    <row r="50" spans="1:34" s="39" customFormat="1">
      <c r="A50" s="111">
        <v>45</v>
      </c>
      <c r="B50" s="159" t="s">
        <v>286</v>
      </c>
      <c r="C50" s="114">
        <v>2.5987</v>
      </c>
      <c r="D50" s="111" t="s">
        <v>3</v>
      </c>
      <c r="F50" s="116">
        <v>45</v>
      </c>
      <c r="G50" s="161" t="s">
        <v>114</v>
      </c>
      <c r="H50" s="110">
        <v>2.8875999999999999</v>
      </c>
      <c r="I50" s="111" t="s">
        <v>3</v>
      </c>
      <c r="J50" s="40"/>
      <c r="K50" s="144">
        <v>45</v>
      </c>
      <c r="L50" s="112" t="s">
        <v>125</v>
      </c>
      <c r="M50" s="163" t="s">
        <v>12</v>
      </c>
      <c r="N50" s="117">
        <v>2.8236715426588237</v>
      </c>
      <c r="O50" s="118" t="s">
        <v>3</v>
      </c>
      <c r="R50" s="83">
        <v>45</v>
      </c>
      <c r="S50" s="82" t="s">
        <v>412</v>
      </c>
      <c r="T50" s="83" t="s">
        <v>33</v>
      </c>
      <c r="U50" s="129">
        <v>3.0017422098117645</v>
      </c>
      <c r="V50" s="128" t="s">
        <v>39</v>
      </c>
      <c r="X50" s="199">
        <v>45</v>
      </c>
      <c r="Y50" s="184" t="s">
        <v>220</v>
      </c>
      <c r="Z50" s="184" t="s">
        <v>5</v>
      </c>
      <c r="AA50" s="201">
        <v>3.0192847600470589</v>
      </c>
      <c r="AB50" s="200" t="s">
        <v>39</v>
      </c>
      <c r="AD50" s="210">
        <v>45</v>
      </c>
      <c r="AE50" s="211" t="s">
        <v>213</v>
      </c>
      <c r="AF50" s="211" t="s">
        <v>2</v>
      </c>
      <c r="AG50" s="138">
        <v>3.1687065163764703</v>
      </c>
      <c r="AH50" s="131" t="s">
        <v>39</v>
      </c>
    </row>
    <row r="51" spans="1:34" s="39" customFormat="1">
      <c r="A51" s="111">
        <v>46</v>
      </c>
      <c r="B51" s="159" t="s">
        <v>252</v>
      </c>
      <c r="C51" s="170">
        <v>2.589</v>
      </c>
      <c r="D51" s="111" t="s">
        <v>3</v>
      </c>
      <c r="F51" s="116">
        <v>46</v>
      </c>
      <c r="G51" s="161" t="s">
        <v>607</v>
      </c>
      <c r="H51" s="110">
        <v>2.8862999999999999</v>
      </c>
      <c r="I51" s="111" t="s">
        <v>3</v>
      </c>
      <c r="J51" s="40"/>
      <c r="K51" s="144">
        <v>46</v>
      </c>
      <c r="L51" s="112" t="s">
        <v>266</v>
      </c>
      <c r="M51" s="163" t="s">
        <v>6</v>
      </c>
      <c r="N51" s="117">
        <v>2.8226270384470591</v>
      </c>
      <c r="O51" s="118" t="s">
        <v>3</v>
      </c>
      <c r="R51" s="83">
        <v>46</v>
      </c>
      <c r="S51" s="82" t="s">
        <v>139</v>
      </c>
      <c r="T51" s="83" t="s">
        <v>2</v>
      </c>
      <c r="U51" s="129">
        <v>3.0001447801176466</v>
      </c>
      <c r="V51" s="128" t="s">
        <v>39</v>
      </c>
      <c r="X51" s="199">
        <v>46</v>
      </c>
      <c r="Y51" s="184" t="s">
        <v>125</v>
      </c>
      <c r="Z51" s="184" t="s">
        <v>12</v>
      </c>
      <c r="AA51" s="201">
        <v>3.0155630087529417</v>
      </c>
      <c r="AB51" s="200" t="s">
        <v>39</v>
      </c>
      <c r="AD51" s="210">
        <v>46</v>
      </c>
      <c r="AE51" s="211" t="s">
        <v>131</v>
      </c>
      <c r="AF51" s="211" t="s">
        <v>12</v>
      </c>
      <c r="AG51" s="138">
        <v>3.1679240619529412</v>
      </c>
      <c r="AH51" s="131" t="s">
        <v>39</v>
      </c>
    </row>
    <row r="52" spans="1:34" s="39" customFormat="1">
      <c r="A52" s="111">
        <v>47</v>
      </c>
      <c r="B52" s="113" t="s">
        <v>287</v>
      </c>
      <c r="C52" s="114">
        <v>2.5889000000000002</v>
      </c>
      <c r="D52" s="111" t="s">
        <v>3</v>
      </c>
      <c r="F52" s="116">
        <v>47</v>
      </c>
      <c r="G52" s="109" t="s">
        <v>288</v>
      </c>
      <c r="H52" s="110">
        <v>2.8656000000000001</v>
      </c>
      <c r="I52" s="111" t="s">
        <v>3</v>
      </c>
      <c r="J52" s="40"/>
      <c r="K52" s="144">
        <v>47</v>
      </c>
      <c r="L52" s="112" t="s">
        <v>289</v>
      </c>
      <c r="M52" s="163" t="s">
        <v>19</v>
      </c>
      <c r="N52" s="117">
        <v>2.8179472718352945</v>
      </c>
      <c r="O52" s="118" t="s">
        <v>3</v>
      </c>
      <c r="R52" s="83">
        <v>47</v>
      </c>
      <c r="S52" s="82" t="s">
        <v>270</v>
      </c>
      <c r="T52" s="83" t="s">
        <v>5</v>
      </c>
      <c r="U52" s="129">
        <v>2.9991913476000001</v>
      </c>
      <c r="V52" s="128" t="s">
        <v>3</v>
      </c>
      <c r="X52" s="199">
        <v>47</v>
      </c>
      <c r="Y52" s="184" t="s">
        <v>238</v>
      </c>
      <c r="Z52" s="184" t="s">
        <v>2</v>
      </c>
      <c r="AA52" s="201">
        <v>3.0147394566588233</v>
      </c>
      <c r="AB52" s="200" t="s">
        <v>39</v>
      </c>
      <c r="AD52" s="210">
        <v>47</v>
      </c>
      <c r="AE52" s="211" t="s">
        <v>123</v>
      </c>
      <c r="AF52" s="211" t="s">
        <v>12</v>
      </c>
      <c r="AG52" s="138">
        <v>3.1634060979999998</v>
      </c>
      <c r="AH52" s="131" t="s">
        <v>39</v>
      </c>
    </row>
    <row r="53" spans="1:34" s="39" customFormat="1">
      <c r="A53" s="111">
        <v>48</v>
      </c>
      <c r="B53" s="159" t="s">
        <v>290</v>
      </c>
      <c r="C53" s="9">
        <v>2.5876000000000001</v>
      </c>
      <c r="D53" s="160" t="s">
        <v>3</v>
      </c>
      <c r="F53" s="116">
        <v>48</v>
      </c>
      <c r="G53" s="161" t="s">
        <v>291</v>
      </c>
      <c r="H53" s="165">
        <v>2.8643999999999998</v>
      </c>
      <c r="I53" s="160" t="s">
        <v>3</v>
      </c>
      <c r="J53" s="40"/>
      <c r="K53" s="144">
        <v>48</v>
      </c>
      <c r="L53" s="94" t="s">
        <v>250</v>
      </c>
      <c r="M53" s="163" t="s">
        <v>5</v>
      </c>
      <c r="N53" s="167">
        <v>2.8116963675058826</v>
      </c>
      <c r="O53" s="164" t="s">
        <v>3</v>
      </c>
      <c r="R53" s="83">
        <v>48</v>
      </c>
      <c r="S53" s="82" t="s">
        <v>114</v>
      </c>
      <c r="T53" s="83" t="s">
        <v>5</v>
      </c>
      <c r="U53" s="129">
        <v>2.9938400664470586</v>
      </c>
      <c r="V53" s="128" t="s">
        <v>3</v>
      </c>
      <c r="X53" s="199">
        <v>48</v>
      </c>
      <c r="Y53" s="184" t="s">
        <v>286</v>
      </c>
      <c r="Z53" s="184" t="s">
        <v>5</v>
      </c>
      <c r="AA53" s="201">
        <v>3.0109059473647055</v>
      </c>
      <c r="AB53" s="200" t="s">
        <v>39</v>
      </c>
      <c r="AD53" s="210">
        <v>48</v>
      </c>
      <c r="AE53" s="211" t="s">
        <v>265</v>
      </c>
      <c r="AF53" s="211" t="s">
        <v>2</v>
      </c>
      <c r="AG53" s="138">
        <v>3.1582266358588234</v>
      </c>
      <c r="AH53" s="131" t="s">
        <v>39</v>
      </c>
    </row>
    <row r="54" spans="1:34" s="39" customFormat="1">
      <c r="A54" s="111">
        <v>49</v>
      </c>
      <c r="B54" s="159" t="s">
        <v>116</v>
      </c>
      <c r="C54" s="9">
        <v>2.5853000000000002</v>
      </c>
      <c r="D54" s="160" t="s">
        <v>3</v>
      </c>
      <c r="F54" s="116">
        <v>49</v>
      </c>
      <c r="G54" s="161" t="s">
        <v>269</v>
      </c>
      <c r="H54" s="165">
        <v>2.8605</v>
      </c>
      <c r="I54" s="160" t="s">
        <v>3</v>
      </c>
      <c r="J54" s="40"/>
      <c r="K54" s="144">
        <v>49</v>
      </c>
      <c r="L54" s="94" t="s">
        <v>113</v>
      </c>
      <c r="M54" s="163" t="s">
        <v>21</v>
      </c>
      <c r="N54" s="167">
        <v>2.8089546506666663</v>
      </c>
      <c r="O54" s="164" t="s">
        <v>3</v>
      </c>
      <c r="R54" s="83">
        <v>49</v>
      </c>
      <c r="S54" s="82" t="s">
        <v>116</v>
      </c>
      <c r="T54" s="83" t="s">
        <v>2</v>
      </c>
      <c r="U54" s="129">
        <v>2.9912653031294116</v>
      </c>
      <c r="V54" s="128" t="s">
        <v>3</v>
      </c>
      <c r="X54" s="199">
        <v>49</v>
      </c>
      <c r="Y54" s="184" t="s">
        <v>281</v>
      </c>
      <c r="Z54" s="184" t="s">
        <v>5</v>
      </c>
      <c r="AA54" s="201">
        <v>3.0047366259058825</v>
      </c>
      <c r="AB54" s="200" t="s">
        <v>39</v>
      </c>
      <c r="AD54" s="210">
        <v>49</v>
      </c>
      <c r="AE54" s="211" t="s">
        <v>327</v>
      </c>
      <c r="AF54" s="211" t="s">
        <v>22</v>
      </c>
      <c r="AG54" s="138">
        <v>3.1557373725818181</v>
      </c>
      <c r="AH54" s="131" t="s">
        <v>39</v>
      </c>
    </row>
    <row r="55" spans="1:34" s="39" customFormat="1">
      <c r="A55" s="111">
        <v>50</v>
      </c>
      <c r="B55" s="159" t="s">
        <v>251</v>
      </c>
      <c r="C55" s="170">
        <v>2.5830000000000002</v>
      </c>
      <c r="D55" s="160" t="s">
        <v>3</v>
      </c>
      <c r="F55" s="116">
        <v>50</v>
      </c>
      <c r="G55" s="161" t="s">
        <v>224</v>
      </c>
      <c r="H55" s="162">
        <v>2.855</v>
      </c>
      <c r="I55" s="160" t="s">
        <v>3</v>
      </c>
      <c r="J55" s="40"/>
      <c r="K55" s="144">
        <v>50</v>
      </c>
      <c r="L55" s="94" t="s">
        <v>222</v>
      </c>
      <c r="M55" s="163" t="s">
        <v>5</v>
      </c>
      <c r="N55" s="167">
        <v>2.8075243546588236</v>
      </c>
      <c r="O55" s="164" t="s">
        <v>3</v>
      </c>
      <c r="R55" s="83">
        <v>50</v>
      </c>
      <c r="S55" s="82" t="s">
        <v>265</v>
      </c>
      <c r="T55" s="83" t="s">
        <v>2</v>
      </c>
      <c r="U55" s="129">
        <v>2.9911461539058819</v>
      </c>
      <c r="V55" s="128" t="s">
        <v>3</v>
      </c>
      <c r="X55" s="199">
        <v>50</v>
      </c>
      <c r="Y55" s="184" t="s">
        <v>389</v>
      </c>
      <c r="Z55" s="184" t="s">
        <v>6</v>
      </c>
      <c r="AA55" s="201">
        <v>3.0027577267294112</v>
      </c>
      <c r="AB55" s="200" t="s">
        <v>39</v>
      </c>
      <c r="AD55" s="210">
        <v>50</v>
      </c>
      <c r="AE55" s="211" t="s">
        <v>248</v>
      </c>
      <c r="AF55" s="211" t="s">
        <v>16</v>
      </c>
      <c r="AG55" s="138">
        <v>3.1546921364941185</v>
      </c>
      <c r="AH55" s="131" t="s">
        <v>39</v>
      </c>
    </row>
    <row r="56" spans="1:34" s="39" customFormat="1">
      <c r="A56" s="111">
        <v>51</v>
      </c>
      <c r="B56" s="159" t="s">
        <v>237</v>
      </c>
      <c r="C56" s="9">
        <v>2.5777000000000001</v>
      </c>
      <c r="D56" s="160" t="s">
        <v>3</v>
      </c>
      <c r="F56" s="116">
        <v>51</v>
      </c>
      <c r="G56" s="161" t="s">
        <v>281</v>
      </c>
      <c r="H56" s="165">
        <v>2.8513000000000002</v>
      </c>
      <c r="I56" s="160" t="s">
        <v>3</v>
      </c>
      <c r="J56" s="40"/>
      <c r="K56" s="144">
        <v>51</v>
      </c>
      <c r="L56" s="94" t="s">
        <v>279</v>
      </c>
      <c r="M56" s="163" t="s">
        <v>5</v>
      </c>
      <c r="N56" s="167">
        <v>2.8041354623529418</v>
      </c>
      <c r="O56" s="164" t="s">
        <v>3</v>
      </c>
      <c r="R56" s="83">
        <v>51</v>
      </c>
      <c r="S56" s="82" t="s">
        <v>253</v>
      </c>
      <c r="T56" s="83" t="s">
        <v>6</v>
      </c>
      <c r="U56" s="129">
        <v>2.9807508113176469</v>
      </c>
      <c r="V56" s="128" t="s">
        <v>3</v>
      </c>
      <c r="X56" s="199">
        <v>51</v>
      </c>
      <c r="Y56" s="184" t="s">
        <v>129</v>
      </c>
      <c r="Z56" s="184" t="s">
        <v>2</v>
      </c>
      <c r="AA56" s="201">
        <v>3.0013335622823529</v>
      </c>
      <c r="AB56" s="200" t="s">
        <v>39</v>
      </c>
      <c r="AD56" s="210">
        <v>51</v>
      </c>
      <c r="AE56" s="211" t="s">
        <v>325</v>
      </c>
      <c r="AF56" s="211" t="s">
        <v>18</v>
      </c>
      <c r="AG56" s="138">
        <v>3.1530624192969694</v>
      </c>
      <c r="AH56" s="131" t="s">
        <v>39</v>
      </c>
    </row>
    <row r="57" spans="1:34" s="39" customFormat="1">
      <c r="A57" s="111">
        <v>52</v>
      </c>
      <c r="B57" s="159" t="s">
        <v>135</v>
      </c>
      <c r="C57" s="9">
        <v>2.5773999999999999</v>
      </c>
      <c r="D57" s="160" t="s">
        <v>3</v>
      </c>
      <c r="F57" s="116">
        <v>52</v>
      </c>
      <c r="G57" s="161" t="s">
        <v>219</v>
      </c>
      <c r="H57" s="165">
        <v>2.8487</v>
      </c>
      <c r="I57" s="160" t="s">
        <v>3</v>
      </c>
      <c r="J57" s="40"/>
      <c r="K57" s="144">
        <v>52</v>
      </c>
      <c r="L57" s="94" t="s">
        <v>220</v>
      </c>
      <c r="M57" s="163" t="s">
        <v>5</v>
      </c>
      <c r="N57" s="167">
        <v>2.7998440924000003</v>
      </c>
      <c r="O57" s="164" t="s">
        <v>3</v>
      </c>
      <c r="R57" s="83">
        <v>52</v>
      </c>
      <c r="S57" s="82" t="s">
        <v>220</v>
      </c>
      <c r="T57" s="83" t="s">
        <v>5</v>
      </c>
      <c r="U57" s="129">
        <v>2.9773241492470586</v>
      </c>
      <c r="V57" s="128" t="s">
        <v>3</v>
      </c>
      <c r="X57" s="199">
        <v>52</v>
      </c>
      <c r="Y57" s="184" t="s">
        <v>144</v>
      </c>
      <c r="Z57" s="184" t="s">
        <v>2</v>
      </c>
      <c r="AA57" s="201">
        <v>3.0005405268705889</v>
      </c>
      <c r="AB57" s="200" t="s">
        <v>39</v>
      </c>
      <c r="AD57" s="210">
        <v>52</v>
      </c>
      <c r="AE57" s="211" t="s">
        <v>138</v>
      </c>
      <c r="AF57" s="211" t="s">
        <v>5</v>
      </c>
      <c r="AG57" s="138">
        <v>3.1525667915764708</v>
      </c>
      <c r="AH57" s="131" t="s">
        <v>39</v>
      </c>
    </row>
    <row r="58" spans="1:34" s="39" customFormat="1">
      <c r="A58" s="111">
        <v>53</v>
      </c>
      <c r="B58" s="159" t="s">
        <v>278</v>
      </c>
      <c r="C58" s="170">
        <v>2.5750000000000002</v>
      </c>
      <c r="D58" s="160" t="s">
        <v>3</v>
      </c>
      <c r="F58" s="116">
        <v>53</v>
      </c>
      <c r="G58" s="161" t="s">
        <v>293</v>
      </c>
      <c r="H58" s="165">
        <v>2.8483000000000001</v>
      </c>
      <c r="I58" s="160" t="s">
        <v>3</v>
      </c>
      <c r="J58" s="40"/>
      <c r="K58" s="144">
        <v>53</v>
      </c>
      <c r="L58" s="94" t="s">
        <v>270</v>
      </c>
      <c r="M58" s="163" t="s">
        <v>5</v>
      </c>
      <c r="N58" s="167">
        <v>2.7981465304705879</v>
      </c>
      <c r="O58" s="164" t="s">
        <v>3</v>
      </c>
      <c r="R58" s="83">
        <v>53</v>
      </c>
      <c r="S58" s="82" t="s">
        <v>245</v>
      </c>
      <c r="T58" s="83" t="s">
        <v>5</v>
      </c>
      <c r="U58" s="129">
        <v>2.9730687903294117</v>
      </c>
      <c r="V58" s="128" t="s">
        <v>3</v>
      </c>
      <c r="X58" s="199">
        <v>53</v>
      </c>
      <c r="Y58" s="184" t="s">
        <v>345</v>
      </c>
      <c r="Z58" s="184" t="s">
        <v>668</v>
      </c>
      <c r="AA58" s="201">
        <v>2.9976928727757572</v>
      </c>
      <c r="AB58" s="200" t="s">
        <v>3</v>
      </c>
      <c r="AD58" s="210">
        <v>53</v>
      </c>
      <c r="AE58" s="211" t="s">
        <v>272</v>
      </c>
      <c r="AF58" s="211" t="s">
        <v>2</v>
      </c>
      <c r="AG58" s="138">
        <v>3.1493273461176474</v>
      </c>
      <c r="AH58" s="131" t="s">
        <v>39</v>
      </c>
    </row>
    <row r="59" spans="1:34" s="39" customFormat="1">
      <c r="A59" s="111">
        <v>54</v>
      </c>
      <c r="B59" s="159" t="s">
        <v>243</v>
      </c>
      <c r="C59" s="9">
        <v>2.5743</v>
      </c>
      <c r="D59" s="160" t="s">
        <v>3</v>
      </c>
      <c r="F59" s="116">
        <v>54</v>
      </c>
      <c r="G59" s="161" t="s">
        <v>253</v>
      </c>
      <c r="H59" s="165">
        <v>2.8466999999999998</v>
      </c>
      <c r="I59" s="160" t="s">
        <v>3</v>
      </c>
      <c r="J59" s="40"/>
      <c r="K59" s="144">
        <v>54</v>
      </c>
      <c r="L59" s="94" t="s">
        <v>293</v>
      </c>
      <c r="M59" s="163" t="s">
        <v>12</v>
      </c>
      <c r="N59" s="167">
        <v>2.7972206698588238</v>
      </c>
      <c r="O59" s="164" t="s">
        <v>3</v>
      </c>
      <c r="R59" s="83">
        <v>54</v>
      </c>
      <c r="S59" s="82" t="s">
        <v>330</v>
      </c>
      <c r="T59" s="83" t="s">
        <v>5</v>
      </c>
      <c r="U59" s="129">
        <v>2.9728799884470587</v>
      </c>
      <c r="V59" s="128" t="s">
        <v>3</v>
      </c>
      <c r="X59" s="199">
        <v>54</v>
      </c>
      <c r="Y59" s="184" t="s">
        <v>295</v>
      </c>
      <c r="Z59" s="184" t="s">
        <v>18</v>
      </c>
      <c r="AA59" s="201">
        <v>2.9947582881647059</v>
      </c>
      <c r="AB59" s="200" t="s">
        <v>3</v>
      </c>
      <c r="AD59" s="210">
        <v>54</v>
      </c>
      <c r="AE59" s="211" t="s">
        <v>99</v>
      </c>
      <c r="AF59" s="211" t="s">
        <v>23</v>
      </c>
      <c r="AG59" s="138">
        <v>3.1489793854823529</v>
      </c>
      <c r="AH59" s="131" t="s">
        <v>39</v>
      </c>
    </row>
    <row r="60" spans="1:34" s="39" customFormat="1">
      <c r="A60" s="111">
        <v>55</v>
      </c>
      <c r="B60" s="159" t="s">
        <v>280</v>
      </c>
      <c r="C60" s="170">
        <v>2.5739999999999998</v>
      </c>
      <c r="D60" s="160" t="s">
        <v>3</v>
      </c>
      <c r="F60" s="116">
        <v>55</v>
      </c>
      <c r="G60" s="161" t="s">
        <v>294</v>
      </c>
      <c r="H60" s="165">
        <v>2.8466</v>
      </c>
      <c r="I60" s="160" t="s">
        <v>3</v>
      </c>
      <c r="J60" s="40"/>
      <c r="K60" s="144">
        <v>55</v>
      </c>
      <c r="L60" s="94" t="s">
        <v>240</v>
      </c>
      <c r="M60" s="163" t="s">
        <v>13</v>
      </c>
      <c r="N60" s="117">
        <v>2.795000417769697</v>
      </c>
      <c r="O60" s="118" t="s">
        <v>3</v>
      </c>
      <c r="R60" s="83">
        <v>55</v>
      </c>
      <c r="S60" s="82" t="s">
        <v>275</v>
      </c>
      <c r="T60" s="83" t="s">
        <v>16</v>
      </c>
      <c r="U60" s="129">
        <v>2.9706222227999994</v>
      </c>
      <c r="V60" s="128" t="s">
        <v>3</v>
      </c>
      <c r="X60" s="199">
        <v>55</v>
      </c>
      <c r="Y60" s="184" t="s">
        <v>256</v>
      </c>
      <c r="Z60" s="184" t="s">
        <v>669</v>
      </c>
      <c r="AA60" s="201">
        <v>2.9927428674117649</v>
      </c>
      <c r="AB60" s="200" t="s">
        <v>3</v>
      </c>
      <c r="AD60" s="210">
        <v>55</v>
      </c>
      <c r="AE60" s="211" t="s">
        <v>296</v>
      </c>
      <c r="AF60" s="211" t="s">
        <v>6</v>
      </c>
      <c r="AG60" s="138">
        <v>3.1473870947294116</v>
      </c>
      <c r="AH60" s="131" t="s">
        <v>39</v>
      </c>
    </row>
    <row r="61" spans="1:34" s="39" customFormat="1">
      <c r="A61" s="111">
        <v>56</v>
      </c>
      <c r="B61" s="113" t="s">
        <v>285</v>
      </c>
      <c r="C61" s="9">
        <v>2.5727000000000002</v>
      </c>
      <c r="D61" s="160" t="s">
        <v>3</v>
      </c>
      <c r="F61" s="116">
        <v>56</v>
      </c>
      <c r="G61" s="161" t="s">
        <v>256</v>
      </c>
      <c r="H61" s="165">
        <v>2.8456000000000001</v>
      </c>
      <c r="I61" s="160" t="s">
        <v>3</v>
      </c>
      <c r="J61" s="40"/>
      <c r="K61" s="144">
        <v>56</v>
      </c>
      <c r="L61" s="112" t="s">
        <v>295</v>
      </c>
      <c r="M61" s="163" t="s">
        <v>18</v>
      </c>
      <c r="N61" s="117">
        <v>2.7853459237882352</v>
      </c>
      <c r="O61" s="118" t="s">
        <v>3</v>
      </c>
      <c r="R61" s="83">
        <v>56</v>
      </c>
      <c r="S61" s="82" t="s">
        <v>306</v>
      </c>
      <c r="T61" s="83" t="s">
        <v>50</v>
      </c>
      <c r="U61" s="129">
        <v>2.9575582337939395</v>
      </c>
      <c r="V61" s="128" t="s">
        <v>3</v>
      </c>
      <c r="X61" s="199">
        <v>56</v>
      </c>
      <c r="Y61" s="184" t="s">
        <v>233</v>
      </c>
      <c r="Z61" s="184" t="s">
        <v>5</v>
      </c>
      <c r="AA61" s="201">
        <v>2.9843595968484848</v>
      </c>
      <c r="AB61" s="200" t="s">
        <v>3</v>
      </c>
      <c r="AD61" s="210">
        <v>56</v>
      </c>
      <c r="AE61" s="211" t="s">
        <v>249</v>
      </c>
      <c r="AF61" s="211" t="s">
        <v>2</v>
      </c>
      <c r="AG61" s="138">
        <v>3.1463182924235298</v>
      </c>
      <c r="AH61" s="131" t="s">
        <v>39</v>
      </c>
    </row>
    <row r="62" spans="1:34" s="39" customFormat="1">
      <c r="A62" s="111">
        <v>57</v>
      </c>
      <c r="B62" s="159" t="s">
        <v>113</v>
      </c>
      <c r="C62" s="9">
        <v>2.5722</v>
      </c>
      <c r="D62" s="160" t="s">
        <v>3</v>
      </c>
      <c r="F62" s="116">
        <v>57</v>
      </c>
      <c r="G62" s="161" t="s">
        <v>255</v>
      </c>
      <c r="H62" s="162">
        <v>2.8410000000000002</v>
      </c>
      <c r="I62" s="160" t="s">
        <v>3</v>
      </c>
      <c r="J62" s="40"/>
      <c r="K62" s="144">
        <v>57</v>
      </c>
      <c r="L62" s="94" t="s">
        <v>124</v>
      </c>
      <c r="M62" s="163" t="s">
        <v>2</v>
      </c>
      <c r="N62" s="117">
        <v>2.7847024322352936</v>
      </c>
      <c r="O62" s="118" t="s">
        <v>3</v>
      </c>
      <c r="R62" s="83">
        <v>57</v>
      </c>
      <c r="S62" s="82" t="s">
        <v>295</v>
      </c>
      <c r="T62" s="83" t="s">
        <v>18</v>
      </c>
      <c r="U62" s="129">
        <v>2.9550852675294124</v>
      </c>
      <c r="V62" s="128" t="s">
        <v>3</v>
      </c>
      <c r="X62" s="199">
        <v>57</v>
      </c>
      <c r="Y62" s="184" t="s">
        <v>153</v>
      </c>
      <c r="Z62" s="184" t="s">
        <v>12</v>
      </c>
      <c r="AA62" s="201">
        <v>2.9834675748235289</v>
      </c>
      <c r="AB62" s="200" t="s">
        <v>3</v>
      </c>
      <c r="AD62" s="210">
        <v>57</v>
      </c>
      <c r="AE62" s="211" t="s">
        <v>286</v>
      </c>
      <c r="AF62" s="211" t="s">
        <v>5</v>
      </c>
      <c r="AG62" s="138">
        <v>3.1402593591764707</v>
      </c>
      <c r="AH62" s="131" t="s">
        <v>39</v>
      </c>
    </row>
    <row r="63" spans="1:34" s="39" customFormat="1">
      <c r="A63" s="111">
        <v>58</v>
      </c>
      <c r="B63" s="159" t="s">
        <v>272</v>
      </c>
      <c r="C63" s="9">
        <v>2.5716999999999999</v>
      </c>
      <c r="D63" s="160" t="s">
        <v>3</v>
      </c>
      <c r="F63" s="116">
        <v>58</v>
      </c>
      <c r="G63" s="161" t="s">
        <v>296</v>
      </c>
      <c r="H63" s="165">
        <v>2.8395000000000001</v>
      </c>
      <c r="I63" s="160" t="s">
        <v>3</v>
      </c>
      <c r="J63" s="40"/>
      <c r="K63" s="144">
        <v>58</v>
      </c>
      <c r="L63" s="112" t="s">
        <v>297</v>
      </c>
      <c r="M63" s="163" t="s">
        <v>5</v>
      </c>
      <c r="N63" s="117">
        <v>2.7797878368000002</v>
      </c>
      <c r="O63" s="118" t="s">
        <v>3</v>
      </c>
      <c r="R63" s="83">
        <v>58</v>
      </c>
      <c r="S63" s="82" t="s">
        <v>249</v>
      </c>
      <c r="T63" s="83" t="s">
        <v>2</v>
      </c>
      <c r="U63" s="129">
        <v>2.9547281824235294</v>
      </c>
      <c r="V63" s="128" t="s">
        <v>3</v>
      </c>
      <c r="X63" s="199">
        <v>58</v>
      </c>
      <c r="Y63" s="184" t="s">
        <v>262</v>
      </c>
      <c r="Z63" s="184" t="s">
        <v>12</v>
      </c>
      <c r="AA63" s="201">
        <v>2.9817717148470591</v>
      </c>
      <c r="AB63" s="200" t="s">
        <v>3</v>
      </c>
      <c r="AD63" s="210">
        <v>58</v>
      </c>
      <c r="AE63" s="211" t="s">
        <v>261</v>
      </c>
      <c r="AF63" s="211" t="s">
        <v>5</v>
      </c>
      <c r="AG63" s="138">
        <v>3.1392761762352941</v>
      </c>
      <c r="AH63" s="131" t="s">
        <v>39</v>
      </c>
    </row>
    <row r="64" spans="1:34" s="39" customFormat="1">
      <c r="A64" s="111">
        <v>59</v>
      </c>
      <c r="B64" s="159" t="s">
        <v>298</v>
      </c>
      <c r="C64" s="170">
        <v>2.5710000000000002</v>
      </c>
      <c r="D64" s="160" t="s">
        <v>3</v>
      </c>
      <c r="F64" s="116">
        <v>59</v>
      </c>
      <c r="G64" s="161" t="s">
        <v>286</v>
      </c>
      <c r="H64" s="165">
        <v>2.8359000000000001</v>
      </c>
      <c r="I64" s="160" t="s">
        <v>3</v>
      </c>
      <c r="J64" s="40"/>
      <c r="K64" s="144">
        <v>59</v>
      </c>
      <c r="L64" s="112" t="s">
        <v>248</v>
      </c>
      <c r="M64" s="163" t="s">
        <v>16</v>
      </c>
      <c r="N64" s="117">
        <v>2.7740688897696972</v>
      </c>
      <c r="O64" s="118" t="s">
        <v>3</v>
      </c>
      <c r="R64" s="83">
        <v>59</v>
      </c>
      <c r="S64" s="82" t="s">
        <v>391</v>
      </c>
      <c r="T64" s="83" t="s">
        <v>6</v>
      </c>
      <c r="U64" s="129">
        <v>2.9524444964235297</v>
      </c>
      <c r="V64" s="128" t="s">
        <v>3</v>
      </c>
      <c r="X64" s="199">
        <v>59</v>
      </c>
      <c r="Y64" s="184" t="s">
        <v>359</v>
      </c>
      <c r="Z64" s="184" t="s">
        <v>7</v>
      </c>
      <c r="AA64" s="201">
        <v>2.9794523039294112</v>
      </c>
      <c r="AB64" s="200" t="s">
        <v>3</v>
      </c>
      <c r="AD64" s="210">
        <v>59</v>
      </c>
      <c r="AE64" s="211" t="s">
        <v>253</v>
      </c>
      <c r="AF64" s="211" t="s">
        <v>6</v>
      </c>
      <c r="AG64" s="138">
        <v>3.1391465202352937</v>
      </c>
      <c r="AH64" s="131" t="s">
        <v>39</v>
      </c>
    </row>
    <row r="65" spans="1:34" s="39" customFormat="1">
      <c r="A65" s="111">
        <v>60</v>
      </c>
      <c r="B65" s="159" t="s">
        <v>299</v>
      </c>
      <c r="C65" s="9">
        <v>2.5684</v>
      </c>
      <c r="D65" s="160" t="s">
        <v>3</v>
      </c>
      <c r="F65" s="116">
        <v>60</v>
      </c>
      <c r="G65" s="161" t="s">
        <v>300</v>
      </c>
      <c r="H65" s="165">
        <v>2.8317000000000001</v>
      </c>
      <c r="I65" s="160" t="s">
        <v>3</v>
      </c>
      <c r="J65" s="40"/>
      <c r="K65" s="144">
        <v>60</v>
      </c>
      <c r="L65" s="112" t="s">
        <v>301</v>
      </c>
      <c r="M65" s="163" t="s">
        <v>14</v>
      </c>
      <c r="N65" s="117">
        <v>2.7726928644000006</v>
      </c>
      <c r="O65" s="118" t="s">
        <v>3</v>
      </c>
      <c r="R65" s="83">
        <v>60</v>
      </c>
      <c r="S65" s="82" t="s">
        <v>138</v>
      </c>
      <c r="T65" s="83" t="s">
        <v>5</v>
      </c>
      <c r="U65" s="129">
        <v>2.9524024800470592</v>
      </c>
      <c r="V65" s="128" t="s">
        <v>3</v>
      </c>
      <c r="X65" s="199">
        <v>60</v>
      </c>
      <c r="Y65" s="184" t="s">
        <v>135</v>
      </c>
      <c r="Z65" s="184" t="s">
        <v>2</v>
      </c>
      <c r="AA65" s="201">
        <v>2.9784167945411761</v>
      </c>
      <c r="AB65" s="200" t="s">
        <v>3</v>
      </c>
      <c r="AD65" s="210">
        <v>60</v>
      </c>
      <c r="AE65" s="211" t="s">
        <v>171</v>
      </c>
      <c r="AF65" s="211" t="s">
        <v>12</v>
      </c>
      <c r="AG65" s="138">
        <v>3.1378959147529413</v>
      </c>
      <c r="AH65" s="131" t="s">
        <v>39</v>
      </c>
    </row>
    <row r="66" spans="1:34" s="39" customFormat="1">
      <c r="A66" s="111">
        <v>61</v>
      </c>
      <c r="B66" s="113" t="s">
        <v>302</v>
      </c>
      <c r="C66" s="114">
        <v>2.5674999999999999</v>
      </c>
      <c r="D66" s="111" t="s">
        <v>3</v>
      </c>
      <c r="F66" s="116">
        <v>61</v>
      </c>
      <c r="G66" s="161" t="s">
        <v>303</v>
      </c>
      <c r="H66" s="165">
        <v>2.8269000000000002</v>
      </c>
      <c r="I66" s="160" t="s">
        <v>3</v>
      </c>
      <c r="J66" s="40"/>
      <c r="K66" s="144">
        <v>61</v>
      </c>
      <c r="L66" s="112" t="s">
        <v>261</v>
      </c>
      <c r="M66" s="163" t="s">
        <v>5</v>
      </c>
      <c r="N66" s="117">
        <v>2.7717589679058827</v>
      </c>
      <c r="O66" s="118" t="s">
        <v>3</v>
      </c>
      <c r="R66" s="83">
        <v>61</v>
      </c>
      <c r="S66" s="82" t="s">
        <v>267</v>
      </c>
      <c r="T66" s="83" t="s">
        <v>32</v>
      </c>
      <c r="U66" s="129">
        <v>2.950566196024242</v>
      </c>
      <c r="V66" s="128" t="s">
        <v>3</v>
      </c>
      <c r="X66" s="199">
        <v>61</v>
      </c>
      <c r="Y66" s="184" t="s">
        <v>343</v>
      </c>
      <c r="Z66" s="184" t="s">
        <v>2</v>
      </c>
      <c r="AA66" s="201">
        <v>2.9780997149411768</v>
      </c>
      <c r="AB66" s="200" t="s">
        <v>3</v>
      </c>
      <c r="AD66" s="210">
        <v>61</v>
      </c>
      <c r="AE66" s="211" t="s">
        <v>732</v>
      </c>
      <c r="AF66" s="211" t="s">
        <v>19</v>
      </c>
      <c r="AG66" s="138">
        <v>3.1356980428363639</v>
      </c>
      <c r="AH66" s="131" t="s">
        <v>39</v>
      </c>
    </row>
    <row r="67" spans="1:34" s="39" customFormat="1">
      <c r="A67" s="111">
        <v>62</v>
      </c>
      <c r="B67" s="159" t="s">
        <v>235</v>
      </c>
      <c r="C67" s="9">
        <v>2.5647000000000002</v>
      </c>
      <c r="D67" s="160" t="s">
        <v>3</v>
      </c>
      <c r="F67" s="116">
        <v>62</v>
      </c>
      <c r="G67" s="161" t="s">
        <v>259</v>
      </c>
      <c r="H67" s="165">
        <v>2.8203999999999998</v>
      </c>
      <c r="I67" s="160" t="s">
        <v>3</v>
      </c>
      <c r="J67" s="40"/>
      <c r="K67" s="144">
        <v>62</v>
      </c>
      <c r="L67" s="112" t="s">
        <v>286</v>
      </c>
      <c r="M67" s="163" t="s">
        <v>5</v>
      </c>
      <c r="N67" s="117">
        <v>2.7698730283529409</v>
      </c>
      <c r="O67" s="118" t="s">
        <v>3</v>
      </c>
      <c r="R67" s="83">
        <v>62</v>
      </c>
      <c r="S67" s="82" t="s">
        <v>263</v>
      </c>
      <c r="T67" s="83" t="s">
        <v>5</v>
      </c>
      <c r="U67" s="129">
        <v>2.9468401258823533</v>
      </c>
      <c r="V67" s="128" t="s">
        <v>3</v>
      </c>
      <c r="X67" s="199">
        <v>62</v>
      </c>
      <c r="Y67" s="184" t="s">
        <v>171</v>
      </c>
      <c r="Z67" s="184" t="s">
        <v>12</v>
      </c>
      <c r="AA67" s="201">
        <v>2.9759065145411761</v>
      </c>
      <c r="AB67" s="200" t="s">
        <v>3</v>
      </c>
      <c r="AD67" s="210">
        <v>62</v>
      </c>
      <c r="AE67" s="211" t="s">
        <v>216</v>
      </c>
      <c r="AF67" s="211" t="s">
        <v>2</v>
      </c>
      <c r="AG67" s="138">
        <v>3.1337341131764709</v>
      </c>
      <c r="AH67" s="131" t="s">
        <v>39</v>
      </c>
    </row>
    <row r="68" spans="1:34" s="39" customFormat="1">
      <c r="A68" s="111">
        <v>63</v>
      </c>
      <c r="B68" s="159" t="s">
        <v>304</v>
      </c>
      <c r="C68" s="9">
        <v>2.5638999999999998</v>
      </c>
      <c r="D68" s="160" t="s">
        <v>3</v>
      </c>
      <c r="F68" s="116">
        <v>63</v>
      </c>
      <c r="G68" s="161" t="s">
        <v>257</v>
      </c>
      <c r="H68" s="165">
        <v>2.8178000000000001</v>
      </c>
      <c r="I68" s="160" t="s">
        <v>3</v>
      </c>
      <c r="J68" s="40"/>
      <c r="K68" s="144">
        <v>63</v>
      </c>
      <c r="L68" s="94" t="s">
        <v>131</v>
      </c>
      <c r="M68" s="163" t="s">
        <v>12</v>
      </c>
      <c r="N68" s="117">
        <v>2.7691560358588232</v>
      </c>
      <c r="O68" s="118" t="s">
        <v>3</v>
      </c>
      <c r="R68" s="83">
        <v>63</v>
      </c>
      <c r="S68" s="82" t="s">
        <v>359</v>
      </c>
      <c r="T68" s="83" t="s">
        <v>7</v>
      </c>
      <c r="U68" s="129">
        <v>2.9440988760705888</v>
      </c>
      <c r="V68" s="128" t="s">
        <v>3</v>
      </c>
      <c r="X68" s="199">
        <v>63</v>
      </c>
      <c r="Y68" s="184" t="s">
        <v>391</v>
      </c>
      <c r="Z68" s="184" t="s">
        <v>6</v>
      </c>
      <c r="AA68" s="201">
        <v>2.9756877542545452</v>
      </c>
      <c r="AB68" s="200" t="s">
        <v>3</v>
      </c>
      <c r="AD68" s="210">
        <v>63</v>
      </c>
      <c r="AE68" s="211" t="s">
        <v>305</v>
      </c>
      <c r="AF68" s="211" t="s">
        <v>6</v>
      </c>
      <c r="AG68" s="138">
        <v>3.1329172794823523</v>
      </c>
      <c r="AH68" s="131" t="s">
        <v>39</v>
      </c>
    </row>
    <row r="69" spans="1:34" s="39" customFormat="1">
      <c r="A69" s="111">
        <v>64</v>
      </c>
      <c r="B69" s="159" t="s">
        <v>305</v>
      </c>
      <c r="C69" s="9">
        <v>2.5615999999999999</v>
      </c>
      <c r="D69" s="160" t="s">
        <v>3</v>
      </c>
      <c r="F69" s="116">
        <v>64</v>
      </c>
      <c r="G69" s="161" t="s">
        <v>235</v>
      </c>
      <c r="H69" s="165">
        <v>2.8168000000000002</v>
      </c>
      <c r="I69" s="160" t="s">
        <v>3</v>
      </c>
      <c r="J69" s="40"/>
      <c r="K69" s="144">
        <v>64</v>
      </c>
      <c r="L69" s="94" t="s">
        <v>296</v>
      </c>
      <c r="M69" s="163" t="s">
        <v>6</v>
      </c>
      <c r="N69" s="117">
        <v>2.7679626516705884</v>
      </c>
      <c r="O69" s="118" t="s">
        <v>3</v>
      </c>
      <c r="R69" s="83">
        <v>64</v>
      </c>
      <c r="S69" s="82" t="s">
        <v>365</v>
      </c>
      <c r="T69" s="83" t="s">
        <v>9</v>
      </c>
      <c r="U69" s="129">
        <v>2.9324609580705885</v>
      </c>
      <c r="V69" s="128" t="s">
        <v>3</v>
      </c>
      <c r="X69" s="199">
        <v>64</v>
      </c>
      <c r="Y69" s="184" t="s">
        <v>275</v>
      </c>
      <c r="Z69" s="184" t="s">
        <v>16</v>
      </c>
      <c r="AA69" s="201">
        <v>2.9710770864941169</v>
      </c>
      <c r="AB69" s="200" t="s">
        <v>3</v>
      </c>
      <c r="AD69" s="210">
        <v>64</v>
      </c>
      <c r="AE69" s="211" t="s">
        <v>153</v>
      </c>
      <c r="AF69" s="211" t="s">
        <v>12</v>
      </c>
      <c r="AG69" s="138">
        <v>3.1274512141882349</v>
      </c>
      <c r="AH69" s="131" t="s">
        <v>39</v>
      </c>
    </row>
    <row r="70" spans="1:34" s="39" customFormat="1">
      <c r="A70" s="111">
        <v>65</v>
      </c>
      <c r="B70" s="159" t="s">
        <v>125</v>
      </c>
      <c r="C70" s="9">
        <v>2.5594999999999999</v>
      </c>
      <c r="D70" s="160" t="s">
        <v>3</v>
      </c>
      <c r="F70" s="116">
        <v>65</v>
      </c>
      <c r="G70" s="161" t="s">
        <v>278</v>
      </c>
      <c r="H70" s="165">
        <v>2.8165</v>
      </c>
      <c r="I70" s="160" t="s">
        <v>3</v>
      </c>
      <c r="J70" s="40"/>
      <c r="K70" s="144">
        <v>65</v>
      </c>
      <c r="L70" s="94" t="s">
        <v>306</v>
      </c>
      <c r="M70" s="163" t="s">
        <v>50</v>
      </c>
      <c r="N70" s="117">
        <v>2.7657512489696972</v>
      </c>
      <c r="O70" s="118" t="s">
        <v>3</v>
      </c>
      <c r="R70" s="83">
        <v>65</v>
      </c>
      <c r="S70" s="82" t="s">
        <v>363</v>
      </c>
      <c r="T70" s="83" t="s">
        <v>32</v>
      </c>
      <c r="U70" s="129">
        <v>2.9273172302352934</v>
      </c>
      <c r="V70" s="128" t="s">
        <v>3</v>
      </c>
      <c r="X70" s="199">
        <v>65</v>
      </c>
      <c r="Y70" s="184" t="s">
        <v>607</v>
      </c>
      <c r="Z70" s="184" t="s">
        <v>6</v>
      </c>
      <c r="AA70" s="201">
        <v>2.9608121268235292</v>
      </c>
      <c r="AB70" s="200" t="s">
        <v>3</v>
      </c>
      <c r="AD70" s="210">
        <v>65</v>
      </c>
      <c r="AE70" s="211" t="s">
        <v>233</v>
      </c>
      <c r="AF70" s="211" t="s">
        <v>5</v>
      </c>
      <c r="AG70" s="138">
        <v>3.1198938533176475</v>
      </c>
      <c r="AH70" s="131" t="s">
        <v>39</v>
      </c>
    </row>
    <row r="71" spans="1:34" s="39" customFormat="1">
      <c r="A71" s="111">
        <v>66</v>
      </c>
      <c r="B71" s="159" t="s">
        <v>266</v>
      </c>
      <c r="C71" s="9">
        <v>2.5525000000000002</v>
      </c>
      <c r="D71" s="160" t="s">
        <v>3</v>
      </c>
      <c r="F71" s="116">
        <v>66</v>
      </c>
      <c r="G71" s="161" t="s">
        <v>307</v>
      </c>
      <c r="H71" s="165">
        <v>2.8121</v>
      </c>
      <c r="I71" s="160" t="s">
        <v>3</v>
      </c>
      <c r="J71" s="40"/>
      <c r="K71" s="144">
        <v>66</v>
      </c>
      <c r="L71" s="94" t="s">
        <v>115</v>
      </c>
      <c r="M71" s="163" t="s">
        <v>5</v>
      </c>
      <c r="N71" s="117">
        <v>2.7651381371529418</v>
      </c>
      <c r="O71" s="118" t="s">
        <v>3</v>
      </c>
      <c r="R71" s="83">
        <v>66</v>
      </c>
      <c r="S71" s="82" t="s">
        <v>99</v>
      </c>
      <c r="T71" s="83" t="s">
        <v>23</v>
      </c>
      <c r="U71" s="129">
        <v>2.9269882105882354</v>
      </c>
      <c r="V71" s="128" t="s">
        <v>3</v>
      </c>
      <c r="X71" s="199">
        <v>66</v>
      </c>
      <c r="Y71" s="184" t="s">
        <v>301</v>
      </c>
      <c r="Z71" s="184" t="s">
        <v>591</v>
      </c>
      <c r="AA71" s="201">
        <v>2.9574752314823529</v>
      </c>
      <c r="AB71" s="200" t="s">
        <v>3</v>
      </c>
      <c r="AD71" s="210">
        <v>66</v>
      </c>
      <c r="AE71" s="211" t="s">
        <v>293</v>
      </c>
      <c r="AF71" s="211" t="s">
        <v>12</v>
      </c>
      <c r="AG71" s="138">
        <v>3.1104868321647055</v>
      </c>
      <c r="AH71" s="131" t="s">
        <v>39</v>
      </c>
    </row>
    <row r="72" spans="1:34" s="39" customFormat="1">
      <c r="A72" s="111">
        <v>67</v>
      </c>
      <c r="B72" s="159" t="s">
        <v>308</v>
      </c>
      <c r="C72" s="114">
        <v>2.5476999999999999</v>
      </c>
      <c r="D72" s="111" t="s">
        <v>3</v>
      </c>
      <c r="F72" s="116">
        <v>67</v>
      </c>
      <c r="G72" s="161" t="s">
        <v>297</v>
      </c>
      <c r="H72" s="110">
        <v>2.8113000000000001</v>
      </c>
      <c r="I72" s="111" t="s">
        <v>3</v>
      </c>
      <c r="J72" s="40"/>
      <c r="K72" s="144">
        <v>67</v>
      </c>
      <c r="L72" s="112" t="s">
        <v>309</v>
      </c>
      <c r="M72" s="163" t="s">
        <v>13</v>
      </c>
      <c r="N72" s="117">
        <v>2.7613006225696974</v>
      </c>
      <c r="O72" s="118" t="s">
        <v>3</v>
      </c>
      <c r="R72" s="83">
        <v>67</v>
      </c>
      <c r="S72" s="82" t="s">
        <v>248</v>
      </c>
      <c r="T72" s="83" t="s">
        <v>16</v>
      </c>
      <c r="U72" s="129">
        <v>2.925143965082353</v>
      </c>
      <c r="V72" s="128" t="s">
        <v>3</v>
      </c>
      <c r="X72" s="199">
        <v>67</v>
      </c>
      <c r="Y72" s="184" t="s">
        <v>306</v>
      </c>
      <c r="Z72" s="184" t="s">
        <v>50</v>
      </c>
      <c r="AA72" s="201">
        <v>2.9539461938666665</v>
      </c>
      <c r="AB72" s="200" t="s">
        <v>3</v>
      </c>
      <c r="AD72" s="210">
        <v>67</v>
      </c>
      <c r="AE72" s="211" t="s">
        <v>126</v>
      </c>
      <c r="AF72" s="211" t="s">
        <v>2</v>
      </c>
      <c r="AG72" s="138">
        <v>3.1073618865176473</v>
      </c>
      <c r="AH72" s="131" t="s">
        <v>39</v>
      </c>
    </row>
    <row r="73" spans="1:34" s="39" customFormat="1">
      <c r="A73" s="111">
        <v>68</v>
      </c>
      <c r="B73" s="159" t="s">
        <v>294</v>
      </c>
      <c r="C73" s="9">
        <v>2.5457000000000001</v>
      </c>
      <c r="D73" s="160" t="s">
        <v>3</v>
      </c>
      <c r="F73" s="116">
        <v>68</v>
      </c>
      <c r="G73" s="161" t="s">
        <v>99</v>
      </c>
      <c r="H73" s="165">
        <v>2.8100999999999998</v>
      </c>
      <c r="I73" s="160" t="s">
        <v>3</v>
      </c>
      <c r="J73" s="40"/>
      <c r="K73" s="144">
        <v>68</v>
      </c>
      <c r="L73" s="94" t="s">
        <v>304</v>
      </c>
      <c r="M73" s="163" t="s">
        <v>15</v>
      </c>
      <c r="N73" s="117">
        <v>2.7581311052470592</v>
      </c>
      <c r="O73" s="118" t="s">
        <v>3</v>
      </c>
      <c r="R73" s="83">
        <v>68</v>
      </c>
      <c r="S73" s="82" t="s">
        <v>311</v>
      </c>
      <c r="T73" s="83" t="s">
        <v>5</v>
      </c>
      <c r="U73" s="129">
        <v>2.9177410836000002</v>
      </c>
      <c r="V73" s="128" t="s">
        <v>3</v>
      </c>
      <c r="X73" s="199">
        <v>68</v>
      </c>
      <c r="Y73" s="184" t="s">
        <v>258</v>
      </c>
      <c r="Z73" s="184" t="s">
        <v>2</v>
      </c>
      <c r="AA73" s="201">
        <v>2.9410377420705887</v>
      </c>
      <c r="AB73" s="200" t="s">
        <v>3</v>
      </c>
      <c r="AD73" s="210">
        <v>68</v>
      </c>
      <c r="AE73" s="211" t="s">
        <v>125</v>
      </c>
      <c r="AF73" s="211" t="s">
        <v>12</v>
      </c>
      <c r="AG73" s="138">
        <v>3.1025427019294112</v>
      </c>
      <c r="AH73" s="131" t="s">
        <v>39</v>
      </c>
    </row>
    <row r="74" spans="1:34" s="39" customFormat="1">
      <c r="A74" s="111">
        <v>69</v>
      </c>
      <c r="B74" s="159" t="s">
        <v>310</v>
      </c>
      <c r="C74" s="9">
        <v>2.5442999999999998</v>
      </c>
      <c r="D74" s="160" t="s">
        <v>3</v>
      </c>
      <c r="F74" s="116">
        <v>69</v>
      </c>
      <c r="G74" s="161" t="s">
        <v>304</v>
      </c>
      <c r="H74" s="165">
        <v>2.8058999999999998</v>
      </c>
      <c r="I74" s="160" t="s">
        <v>3</v>
      </c>
      <c r="J74" s="40"/>
      <c r="K74" s="144">
        <v>69</v>
      </c>
      <c r="L74" s="94" t="s">
        <v>311</v>
      </c>
      <c r="M74" s="163" t="s">
        <v>5</v>
      </c>
      <c r="N74" s="167">
        <v>2.7475267944000001</v>
      </c>
      <c r="O74" s="164" t="s">
        <v>3</v>
      </c>
      <c r="R74" s="83">
        <v>69</v>
      </c>
      <c r="S74" s="82" t="s">
        <v>424</v>
      </c>
      <c r="T74" s="83" t="s">
        <v>12</v>
      </c>
      <c r="U74" s="129">
        <v>2.916612695505882</v>
      </c>
      <c r="V74" s="128" t="s">
        <v>3</v>
      </c>
      <c r="X74" s="199">
        <v>69</v>
      </c>
      <c r="Y74" s="184" t="s">
        <v>406</v>
      </c>
      <c r="Z74" s="184" t="s">
        <v>33</v>
      </c>
      <c r="AA74" s="201">
        <v>2.9342567781647055</v>
      </c>
      <c r="AB74" s="200" t="s">
        <v>3</v>
      </c>
      <c r="AD74" s="210">
        <v>69</v>
      </c>
      <c r="AE74" s="211" t="s">
        <v>258</v>
      </c>
      <c r="AF74" s="211" t="s">
        <v>2</v>
      </c>
      <c r="AG74" s="138">
        <v>3.1008342979294117</v>
      </c>
      <c r="AH74" s="131" t="s">
        <v>39</v>
      </c>
    </row>
    <row r="75" spans="1:34" s="39" customFormat="1">
      <c r="A75" s="111">
        <v>70</v>
      </c>
      <c r="B75" s="159" t="s">
        <v>131</v>
      </c>
      <c r="C75" s="9">
        <v>2.5430000000000001</v>
      </c>
      <c r="D75" s="160" t="s">
        <v>3</v>
      </c>
      <c r="F75" s="116">
        <v>70</v>
      </c>
      <c r="G75" s="161" t="s">
        <v>251</v>
      </c>
      <c r="H75" s="165">
        <v>2.8056999999999999</v>
      </c>
      <c r="I75" s="160" t="s">
        <v>3</v>
      </c>
      <c r="J75" s="40"/>
      <c r="K75" s="144">
        <v>70</v>
      </c>
      <c r="L75" s="94" t="s">
        <v>268</v>
      </c>
      <c r="M75" s="163" t="s">
        <v>22</v>
      </c>
      <c r="N75" s="167">
        <v>2.747275484048485</v>
      </c>
      <c r="O75" s="164" t="s">
        <v>3</v>
      </c>
      <c r="R75" s="83">
        <v>70</v>
      </c>
      <c r="S75" s="82" t="s">
        <v>368</v>
      </c>
      <c r="T75" s="83" t="s">
        <v>7</v>
      </c>
      <c r="U75" s="129">
        <v>2.9156835645411761</v>
      </c>
      <c r="V75" s="128" t="s">
        <v>3</v>
      </c>
      <c r="X75" s="199">
        <v>70</v>
      </c>
      <c r="Y75" s="184" t="s">
        <v>375</v>
      </c>
      <c r="Z75" s="184" t="s">
        <v>11</v>
      </c>
      <c r="AA75" s="201">
        <v>2.9282768491529412</v>
      </c>
      <c r="AB75" s="200" t="s">
        <v>3</v>
      </c>
      <c r="AD75" s="210">
        <v>70</v>
      </c>
      <c r="AE75" s="211" t="s">
        <v>328</v>
      </c>
      <c r="AF75" s="211" t="s">
        <v>6</v>
      </c>
      <c r="AG75" s="138">
        <v>3.098820956</v>
      </c>
      <c r="AH75" s="131" t="s">
        <v>39</v>
      </c>
    </row>
    <row r="76" spans="1:34" s="39" customFormat="1">
      <c r="A76" s="111">
        <v>71</v>
      </c>
      <c r="B76" s="159" t="s">
        <v>288</v>
      </c>
      <c r="C76" s="9">
        <v>2.5421</v>
      </c>
      <c r="D76" s="160" t="s">
        <v>3</v>
      </c>
      <c r="F76" s="116">
        <v>71</v>
      </c>
      <c r="G76" s="161" t="s">
        <v>312</v>
      </c>
      <c r="H76" s="165">
        <v>2.7940999999999998</v>
      </c>
      <c r="I76" s="160" t="s">
        <v>3</v>
      </c>
      <c r="J76" s="40"/>
      <c r="K76" s="144">
        <v>71</v>
      </c>
      <c r="L76" s="94" t="s">
        <v>281</v>
      </c>
      <c r="M76" s="163" t="s">
        <v>5</v>
      </c>
      <c r="N76" s="167">
        <v>2.7472390311294124</v>
      </c>
      <c r="O76" s="164" t="s">
        <v>3</v>
      </c>
      <c r="R76" s="83">
        <v>71</v>
      </c>
      <c r="S76" s="82" t="s">
        <v>305</v>
      </c>
      <c r="T76" s="83" t="s">
        <v>6</v>
      </c>
      <c r="U76" s="129">
        <v>2.9117780744235291</v>
      </c>
      <c r="V76" s="128" t="s">
        <v>3</v>
      </c>
      <c r="X76" s="199">
        <v>71</v>
      </c>
      <c r="Y76" s="184" t="s">
        <v>334</v>
      </c>
      <c r="Z76" s="184" t="s">
        <v>12</v>
      </c>
      <c r="AA76" s="201">
        <v>2.9276478825411765</v>
      </c>
      <c r="AB76" s="200" t="s">
        <v>3</v>
      </c>
      <c r="AD76" s="210">
        <v>71</v>
      </c>
      <c r="AE76" s="211" t="s">
        <v>335</v>
      </c>
      <c r="AF76" s="211" t="s">
        <v>12</v>
      </c>
      <c r="AG76" s="138">
        <v>3.0981244325411756</v>
      </c>
      <c r="AH76" s="131" t="s">
        <v>39</v>
      </c>
    </row>
    <row r="77" spans="1:34" s="39" customFormat="1">
      <c r="A77" s="111">
        <v>72</v>
      </c>
      <c r="B77" s="159" t="s">
        <v>467</v>
      </c>
      <c r="C77" s="9">
        <v>2.5411000000000001</v>
      </c>
      <c r="D77" s="160" t="s">
        <v>3</v>
      </c>
      <c r="F77" s="116">
        <v>72</v>
      </c>
      <c r="G77" s="161" t="s">
        <v>313</v>
      </c>
      <c r="H77" s="165">
        <v>2.7921999999999998</v>
      </c>
      <c r="I77" s="160" t="s">
        <v>3</v>
      </c>
      <c r="J77" s="40"/>
      <c r="K77" s="144">
        <v>72</v>
      </c>
      <c r="L77" s="94" t="s">
        <v>129</v>
      </c>
      <c r="M77" s="163" t="s">
        <v>2</v>
      </c>
      <c r="N77" s="167">
        <v>2.7447868191529414</v>
      </c>
      <c r="O77" s="164" t="s">
        <v>3</v>
      </c>
      <c r="R77" s="83">
        <v>72</v>
      </c>
      <c r="S77" s="82" t="s">
        <v>328</v>
      </c>
      <c r="T77" s="83" t="s">
        <v>6</v>
      </c>
      <c r="U77" s="129">
        <v>2.9082039799529409</v>
      </c>
      <c r="V77" s="128" t="s">
        <v>3</v>
      </c>
      <c r="X77" s="199">
        <v>72</v>
      </c>
      <c r="Y77" s="184" t="s">
        <v>243</v>
      </c>
      <c r="Z77" s="184" t="s">
        <v>2</v>
      </c>
      <c r="AA77" s="201">
        <v>2.9274218692705882</v>
      </c>
      <c r="AB77" s="200" t="s">
        <v>3</v>
      </c>
      <c r="AD77" s="210">
        <v>72</v>
      </c>
      <c r="AE77" s="211" t="s">
        <v>232</v>
      </c>
      <c r="AF77" s="211" t="s">
        <v>15</v>
      </c>
      <c r="AG77" s="138">
        <v>3.0910738008969698</v>
      </c>
      <c r="AH77" s="131" t="s">
        <v>39</v>
      </c>
    </row>
    <row r="78" spans="1:34" s="39" customFormat="1">
      <c r="A78" s="111">
        <v>73</v>
      </c>
      <c r="B78" s="159" t="s">
        <v>314</v>
      </c>
      <c r="C78" s="9">
        <v>2.5407000000000002</v>
      </c>
      <c r="D78" s="160" t="s">
        <v>3</v>
      </c>
      <c r="F78" s="116">
        <v>73</v>
      </c>
      <c r="G78" s="161" t="s">
        <v>315</v>
      </c>
      <c r="H78" s="165">
        <v>2.7900999999999998</v>
      </c>
      <c r="I78" s="160" t="s">
        <v>3</v>
      </c>
      <c r="J78" s="40"/>
      <c r="K78" s="144">
        <v>73</v>
      </c>
      <c r="L78" s="94" t="s">
        <v>316</v>
      </c>
      <c r="M78" s="163" t="s">
        <v>6</v>
      </c>
      <c r="N78" s="167">
        <v>2.7396275417939395</v>
      </c>
      <c r="O78" s="164" t="s">
        <v>3</v>
      </c>
      <c r="R78" s="83">
        <v>73</v>
      </c>
      <c r="S78" s="82" t="s">
        <v>234</v>
      </c>
      <c r="T78" s="83" t="s">
        <v>32</v>
      </c>
      <c r="U78" s="129">
        <v>2.9014527309647056</v>
      </c>
      <c r="V78" s="128" t="s">
        <v>3</v>
      </c>
      <c r="X78" s="199">
        <v>73</v>
      </c>
      <c r="Y78" s="184" t="s">
        <v>255</v>
      </c>
      <c r="Z78" s="184" t="s">
        <v>22</v>
      </c>
      <c r="AA78" s="201">
        <v>2.9267785888242428</v>
      </c>
      <c r="AB78" s="200" t="s">
        <v>3</v>
      </c>
      <c r="AD78" s="210">
        <v>73</v>
      </c>
      <c r="AE78" s="211" t="s">
        <v>251</v>
      </c>
      <c r="AF78" s="211" t="s">
        <v>2</v>
      </c>
      <c r="AG78" s="138">
        <v>3.0902919641882352</v>
      </c>
      <c r="AH78" s="131" t="s">
        <v>39</v>
      </c>
    </row>
    <row r="79" spans="1:34" s="39" customFormat="1">
      <c r="A79" s="111">
        <v>74</v>
      </c>
      <c r="B79" s="113" t="s">
        <v>317</v>
      </c>
      <c r="C79" s="9">
        <v>2.5404</v>
      </c>
      <c r="D79" s="160" t="s">
        <v>3</v>
      </c>
      <c r="F79" s="116">
        <v>74</v>
      </c>
      <c r="G79" s="161" t="s">
        <v>318</v>
      </c>
      <c r="H79" s="165">
        <v>2.7898999999999998</v>
      </c>
      <c r="I79" s="160" t="s">
        <v>3</v>
      </c>
      <c r="J79" s="40"/>
      <c r="K79" s="144">
        <v>74</v>
      </c>
      <c r="L79" s="94" t="s">
        <v>287</v>
      </c>
      <c r="M79" s="163" t="s">
        <v>16</v>
      </c>
      <c r="N79" s="167">
        <v>2.73729262277647</v>
      </c>
      <c r="O79" s="164" t="s">
        <v>3</v>
      </c>
      <c r="R79" s="83">
        <v>74</v>
      </c>
      <c r="S79" s="82" t="s">
        <v>291</v>
      </c>
      <c r="T79" s="83" t="s">
        <v>12</v>
      </c>
      <c r="U79" s="129">
        <v>2.898204786470588</v>
      </c>
      <c r="V79" s="128" t="s">
        <v>3</v>
      </c>
      <c r="X79" s="199">
        <v>74</v>
      </c>
      <c r="Y79" s="184" t="s">
        <v>237</v>
      </c>
      <c r="Z79" s="184" t="s">
        <v>2</v>
      </c>
      <c r="AA79" s="201">
        <v>2.9261160076250001</v>
      </c>
      <c r="AB79" s="200" t="s">
        <v>3</v>
      </c>
      <c r="AD79" s="210">
        <v>74</v>
      </c>
      <c r="AE79" s="211" t="s">
        <v>283</v>
      </c>
      <c r="AF79" s="211" t="s">
        <v>2</v>
      </c>
      <c r="AG79" s="138">
        <v>3.0897081545411766</v>
      </c>
      <c r="AH79" s="131" t="s">
        <v>39</v>
      </c>
    </row>
    <row r="80" spans="1:34" s="39" customFormat="1">
      <c r="A80" s="111">
        <v>75</v>
      </c>
      <c r="B80" s="159" t="s">
        <v>319</v>
      </c>
      <c r="C80" s="9">
        <v>2.5373999999999999</v>
      </c>
      <c r="D80" s="160" t="s">
        <v>3</v>
      </c>
      <c r="F80" s="116">
        <v>75</v>
      </c>
      <c r="G80" s="161" t="s">
        <v>319</v>
      </c>
      <c r="H80" s="165">
        <v>2.7858000000000001</v>
      </c>
      <c r="I80" s="160" t="s">
        <v>3</v>
      </c>
      <c r="J80" s="40"/>
      <c r="K80" s="144">
        <v>75</v>
      </c>
      <c r="L80" s="94" t="s">
        <v>320</v>
      </c>
      <c r="M80" s="163" t="s">
        <v>6</v>
      </c>
      <c r="N80" s="167">
        <v>2.7359656824470591</v>
      </c>
      <c r="O80" s="164" t="s">
        <v>3</v>
      </c>
      <c r="R80" s="83">
        <v>75</v>
      </c>
      <c r="S80" s="82" t="s">
        <v>154</v>
      </c>
      <c r="T80" s="83" t="s">
        <v>12</v>
      </c>
      <c r="U80" s="129">
        <v>2.891047741741176</v>
      </c>
      <c r="V80" s="128" t="s">
        <v>3</v>
      </c>
      <c r="X80" s="199">
        <v>75</v>
      </c>
      <c r="Y80" s="184" t="s">
        <v>272</v>
      </c>
      <c r="Z80" s="184" t="s">
        <v>2</v>
      </c>
      <c r="AA80" s="201">
        <v>2.914435557035294</v>
      </c>
      <c r="AB80" s="200" t="s">
        <v>3</v>
      </c>
      <c r="AD80" s="210">
        <v>75</v>
      </c>
      <c r="AE80" s="211" t="s">
        <v>238</v>
      </c>
      <c r="AF80" s="211" t="s">
        <v>2</v>
      </c>
      <c r="AG80" s="138">
        <v>3.0890133084470586</v>
      </c>
      <c r="AH80" s="131" t="s">
        <v>39</v>
      </c>
    </row>
    <row r="81" spans="1:34" s="39" customFormat="1">
      <c r="A81" s="111">
        <v>76</v>
      </c>
      <c r="B81" s="113" t="s">
        <v>321</v>
      </c>
      <c r="C81" s="114">
        <v>2.5367000000000002</v>
      </c>
      <c r="D81" s="111" t="s">
        <v>3</v>
      </c>
      <c r="F81" s="116">
        <v>76</v>
      </c>
      <c r="G81" s="161" t="s">
        <v>272</v>
      </c>
      <c r="H81" s="110">
        <v>2.7844000000000002</v>
      </c>
      <c r="I81" s="111" t="s">
        <v>3</v>
      </c>
      <c r="J81" s="40"/>
      <c r="K81" s="144">
        <v>76</v>
      </c>
      <c r="L81" s="112" t="s">
        <v>322</v>
      </c>
      <c r="M81" s="163" t="s">
        <v>18</v>
      </c>
      <c r="N81" s="117">
        <v>2.7342825522909093</v>
      </c>
      <c r="O81" s="118" t="s">
        <v>3</v>
      </c>
      <c r="R81" s="83">
        <v>76</v>
      </c>
      <c r="S81" s="82" t="s">
        <v>233</v>
      </c>
      <c r="T81" s="83" t="s">
        <v>5</v>
      </c>
      <c r="U81" s="129">
        <v>2.8818127470352941</v>
      </c>
      <c r="V81" s="128" t="s">
        <v>3</v>
      </c>
      <c r="X81" s="199">
        <v>76</v>
      </c>
      <c r="Y81" s="184" t="s">
        <v>285</v>
      </c>
      <c r="Z81" s="184" t="s">
        <v>2</v>
      </c>
      <c r="AA81" s="201">
        <v>2.9038442556000001</v>
      </c>
      <c r="AB81" s="200" t="s">
        <v>3</v>
      </c>
      <c r="AD81" s="210">
        <v>76</v>
      </c>
      <c r="AE81" s="211" t="s">
        <v>343</v>
      </c>
      <c r="AF81" s="211" t="s">
        <v>2</v>
      </c>
      <c r="AG81" s="138">
        <v>3.0884793172470588</v>
      </c>
      <c r="AH81" s="131" t="s">
        <v>39</v>
      </c>
    </row>
    <row r="82" spans="1:34" s="39" customFormat="1">
      <c r="A82" s="111">
        <v>77</v>
      </c>
      <c r="B82" s="159" t="s">
        <v>311</v>
      </c>
      <c r="C82" s="9">
        <v>2.5356999999999998</v>
      </c>
      <c r="D82" s="160" t="s">
        <v>3</v>
      </c>
      <c r="F82" s="116">
        <v>77</v>
      </c>
      <c r="G82" s="161" t="s">
        <v>270</v>
      </c>
      <c r="H82" s="165">
        <v>2.7839</v>
      </c>
      <c r="I82" s="160" t="s">
        <v>3</v>
      </c>
      <c r="J82" s="40"/>
      <c r="K82" s="144">
        <v>77</v>
      </c>
      <c r="L82" s="94" t="s">
        <v>323</v>
      </c>
      <c r="M82" s="163" t="s">
        <v>33</v>
      </c>
      <c r="N82" s="167">
        <v>2.7340028755999999</v>
      </c>
      <c r="O82" s="164" t="s">
        <v>3</v>
      </c>
      <c r="R82" s="83">
        <v>77</v>
      </c>
      <c r="S82" s="82" t="s">
        <v>222</v>
      </c>
      <c r="T82" s="83" t="s">
        <v>5</v>
      </c>
      <c r="U82" s="129">
        <v>2.8798734022823531</v>
      </c>
      <c r="V82" s="128" t="s">
        <v>3</v>
      </c>
      <c r="X82" s="199">
        <v>77</v>
      </c>
      <c r="Y82" s="184" t="s">
        <v>378</v>
      </c>
      <c r="Z82" s="184" t="s">
        <v>8</v>
      </c>
      <c r="AA82" s="201">
        <v>2.9009829463529408</v>
      </c>
      <c r="AB82" s="200" t="s">
        <v>3</v>
      </c>
      <c r="AD82" s="210">
        <v>77</v>
      </c>
      <c r="AE82" s="211" t="s">
        <v>365</v>
      </c>
      <c r="AF82" s="211" t="s">
        <v>9</v>
      </c>
      <c r="AG82" s="138">
        <v>3.0883715385176473</v>
      </c>
      <c r="AH82" s="131" t="s">
        <v>39</v>
      </c>
    </row>
    <row r="83" spans="1:34" s="39" customFormat="1">
      <c r="A83" s="111">
        <v>78</v>
      </c>
      <c r="B83" s="159" t="s">
        <v>129</v>
      </c>
      <c r="C83" s="9">
        <v>2.5339</v>
      </c>
      <c r="D83" s="160" t="s">
        <v>3</v>
      </c>
      <c r="F83" s="116">
        <v>78</v>
      </c>
      <c r="G83" s="161" t="s">
        <v>314</v>
      </c>
      <c r="H83" s="165">
        <v>2.7812000000000001</v>
      </c>
      <c r="I83" s="160" t="s">
        <v>3</v>
      </c>
      <c r="J83" s="40"/>
      <c r="K83" s="144">
        <v>78</v>
      </c>
      <c r="L83" s="94" t="s">
        <v>51</v>
      </c>
      <c r="M83" s="163" t="s">
        <v>16</v>
      </c>
      <c r="N83" s="167">
        <v>2.7337308895999999</v>
      </c>
      <c r="O83" s="164" t="s">
        <v>3</v>
      </c>
      <c r="R83" s="83">
        <v>78</v>
      </c>
      <c r="S83" s="82" t="s">
        <v>157</v>
      </c>
      <c r="T83" s="83" t="s">
        <v>16</v>
      </c>
      <c r="U83" s="129">
        <v>2.8688387633411763</v>
      </c>
      <c r="V83" s="128" t="s">
        <v>3</v>
      </c>
      <c r="X83" s="199">
        <v>78</v>
      </c>
      <c r="Y83" s="184" t="s">
        <v>540</v>
      </c>
      <c r="Z83" s="184" t="s">
        <v>19</v>
      </c>
      <c r="AA83" s="201">
        <v>2.9008642291878788</v>
      </c>
      <c r="AB83" s="200" t="s">
        <v>3</v>
      </c>
      <c r="AD83" s="210">
        <v>78</v>
      </c>
      <c r="AE83" s="211" t="s">
        <v>154</v>
      </c>
      <c r="AF83" s="211" t="s">
        <v>12</v>
      </c>
      <c r="AG83" s="138">
        <v>3.0847229667294123</v>
      </c>
      <c r="AH83" s="131" t="s">
        <v>39</v>
      </c>
    </row>
    <row r="84" spans="1:34" s="39" customFormat="1">
      <c r="A84" s="111">
        <v>79</v>
      </c>
      <c r="B84" s="159" t="s">
        <v>139</v>
      </c>
      <c r="C84" s="9">
        <v>2.5318999999999998</v>
      </c>
      <c r="D84" s="160" t="s">
        <v>3</v>
      </c>
      <c r="F84" s="116">
        <v>79</v>
      </c>
      <c r="G84" s="161" t="s">
        <v>233</v>
      </c>
      <c r="H84" s="165">
        <v>2.7778</v>
      </c>
      <c r="I84" s="160" t="s">
        <v>3</v>
      </c>
      <c r="J84" s="40"/>
      <c r="K84" s="144">
        <v>79</v>
      </c>
      <c r="L84" s="94" t="s">
        <v>219</v>
      </c>
      <c r="M84" s="163" t="s">
        <v>5</v>
      </c>
      <c r="N84" s="167">
        <v>2.7307967472000003</v>
      </c>
      <c r="O84" s="164" t="s">
        <v>3</v>
      </c>
      <c r="R84" s="83">
        <v>79</v>
      </c>
      <c r="S84" s="82" t="s">
        <v>269</v>
      </c>
      <c r="T84" s="83" t="s">
        <v>12</v>
      </c>
      <c r="U84" s="129">
        <v>2.8604721169176464</v>
      </c>
      <c r="V84" s="128" t="s">
        <v>3</v>
      </c>
      <c r="X84" s="199">
        <v>79</v>
      </c>
      <c r="Y84" s="184" t="s">
        <v>305</v>
      </c>
      <c r="Z84" s="184" t="s">
        <v>6</v>
      </c>
      <c r="AA84" s="201">
        <v>2.8999402339529405</v>
      </c>
      <c r="AB84" s="200" t="s">
        <v>3</v>
      </c>
      <c r="AD84" s="210">
        <v>79</v>
      </c>
      <c r="AE84" s="211" t="s">
        <v>434</v>
      </c>
      <c r="AF84" s="211" t="s">
        <v>7</v>
      </c>
      <c r="AG84" s="138">
        <v>3.0845691485411764</v>
      </c>
      <c r="AH84" s="131" t="s">
        <v>39</v>
      </c>
    </row>
    <row r="85" spans="1:34" s="39" customFormat="1">
      <c r="A85" s="111">
        <v>80</v>
      </c>
      <c r="B85" s="159" t="s">
        <v>124</v>
      </c>
      <c r="C85" s="9">
        <v>2.5246</v>
      </c>
      <c r="D85" s="160" t="s">
        <v>3</v>
      </c>
      <c r="F85" s="116">
        <v>80</v>
      </c>
      <c r="G85" s="161" t="s">
        <v>302</v>
      </c>
      <c r="H85" s="162">
        <v>2.7770000000000001</v>
      </c>
      <c r="I85" s="160" t="s">
        <v>3</v>
      </c>
      <c r="J85" s="40"/>
      <c r="K85" s="144">
        <v>80</v>
      </c>
      <c r="L85" s="94" t="s">
        <v>300</v>
      </c>
      <c r="M85" s="163" t="s">
        <v>22</v>
      </c>
      <c r="N85" s="167">
        <v>2.7272621124848486</v>
      </c>
      <c r="O85" s="164" t="s">
        <v>3</v>
      </c>
      <c r="R85" s="83">
        <v>80</v>
      </c>
      <c r="S85" s="82" t="s">
        <v>113</v>
      </c>
      <c r="T85" s="83" t="s">
        <v>21</v>
      </c>
      <c r="U85" s="129">
        <v>2.8568849792484849</v>
      </c>
      <c r="V85" s="128" t="s">
        <v>3</v>
      </c>
      <c r="X85" s="199">
        <v>80</v>
      </c>
      <c r="Y85" s="184" t="s">
        <v>412</v>
      </c>
      <c r="Z85" s="184" t="s">
        <v>33</v>
      </c>
      <c r="AA85" s="201">
        <v>2.8910576056470587</v>
      </c>
      <c r="AB85" s="200" t="s">
        <v>3</v>
      </c>
      <c r="AD85" s="210">
        <v>80</v>
      </c>
      <c r="AE85" s="211" t="s">
        <v>230</v>
      </c>
      <c r="AF85" s="211" t="s">
        <v>5</v>
      </c>
      <c r="AG85" s="138">
        <v>3.0839601744</v>
      </c>
      <c r="AH85" s="131" t="s">
        <v>39</v>
      </c>
    </row>
    <row r="86" spans="1:34" s="39" customFormat="1">
      <c r="A86" s="111">
        <v>81</v>
      </c>
      <c r="B86" s="113" t="s">
        <v>324</v>
      </c>
      <c r="C86" s="114">
        <v>2.5243000000000002</v>
      </c>
      <c r="D86" s="111" t="s">
        <v>3</v>
      </c>
      <c r="F86" s="116">
        <v>81</v>
      </c>
      <c r="G86" s="109" t="s">
        <v>223</v>
      </c>
      <c r="H86" s="110">
        <v>2.7747000000000002</v>
      </c>
      <c r="I86" s="111" t="s">
        <v>3</v>
      </c>
      <c r="J86" s="40"/>
      <c r="K86" s="144">
        <v>81</v>
      </c>
      <c r="L86" s="112" t="s">
        <v>325</v>
      </c>
      <c r="M86" s="163" t="s">
        <v>18</v>
      </c>
      <c r="N86" s="117">
        <v>2.7264644562424243</v>
      </c>
      <c r="O86" s="118" t="s">
        <v>3</v>
      </c>
      <c r="R86" s="83">
        <v>81</v>
      </c>
      <c r="S86" s="134" t="s">
        <v>357</v>
      </c>
      <c r="T86" s="83" t="s">
        <v>6</v>
      </c>
      <c r="U86" s="135">
        <v>2.853244127529412</v>
      </c>
      <c r="V86" s="136" t="s">
        <v>3</v>
      </c>
      <c r="X86" s="199">
        <v>81</v>
      </c>
      <c r="Y86" s="184" t="s">
        <v>362</v>
      </c>
      <c r="Z86" s="184" t="s">
        <v>13</v>
      </c>
      <c r="AA86" s="201">
        <v>2.8884608260235289</v>
      </c>
      <c r="AB86" s="200" t="s">
        <v>3</v>
      </c>
      <c r="AD86" s="210">
        <v>81</v>
      </c>
      <c r="AE86" s="211" t="s">
        <v>412</v>
      </c>
      <c r="AF86" s="211" t="s">
        <v>33</v>
      </c>
      <c r="AG86" s="138">
        <v>3.0832039565176466</v>
      </c>
      <c r="AH86" s="131" t="s">
        <v>39</v>
      </c>
    </row>
    <row r="87" spans="1:34" s="39" customFormat="1">
      <c r="A87" s="111">
        <v>82</v>
      </c>
      <c r="B87" s="159" t="s">
        <v>326</v>
      </c>
      <c r="C87" s="9">
        <v>2.5156000000000001</v>
      </c>
      <c r="D87" s="160" t="s">
        <v>3</v>
      </c>
      <c r="F87" s="116">
        <v>82</v>
      </c>
      <c r="G87" s="161" t="s">
        <v>327</v>
      </c>
      <c r="H87" s="165">
        <v>2.7743000000000002</v>
      </c>
      <c r="I87" s="160" t="s">
        <v>3</v>
      </c>
      <c r="J87" s="40"/>
      <c r="K87" s="144">
        <v>82</v>
      </c>
      <c r="L87" s="94" t="s">
        <v>328</v>
      </c>
      <c r="M87" s="163" t="s">
        <v>6</v>
      </c>
      <c r="N87" s="167">
        <v>2.7215723451058822</v>
      </c>
      <c r="O87" s="164" t="s">
        <v>3</v>
      </c>
      <c r="R87" s="83">
        <v>82</v>
      </c>
      <c r="S87" s="134" t="s">
        <v>225</v>
      </c>
      <c r="T87" s="83" t="s">
        <v>6</v>
      </c>
      <c r="U87" s="135">
        <v>2.8526257378823532</v>
      </c>
      <c r="V87" s="136" t="s">
        <v>3</v>
      </c>
      <c r="X87" s="199">
        <v>82</v>
      </c>
      <c r="Y87" s="184" t="s">
        <v>265</v>
      </c>
      <c r="Z87" s="184" t="s">
        <v>2</v>
      </c>
      <c r="AA87" s="201">
        <v>2.887920293011764</v>
      </c>
      <c r="AB87" s="200" t="s">
        <v>3</v>
      </c>
      <c r="AD87" s="210">
        <v>82</v>
      </c>
      <c r="AE87" s="211" t="s">
        <v>342</v>
      </c>
      <c r="AF87" s="211" t="s">
        <v>16</v>
      </c>
      <c r="AG87" s="138">
        <v>3.0817699165411763</v>
      </c>
      <c r="AH87" s="131" t="s">
        <v>39</v>
      </c>
    </row>
    <row r="88" spans="1:34" s="39" customFormat="1">
      <c r="A88" s="111">
        <v>83</v>
      </c>
      <c r="B88" s="159" t="s">
        <v>249</v>
      </c>
      <c r="C88" s="9">
        <v>2.5108000000000001</v>
      </c>
      <c r="D88" s="160" t="s">
        <v>3</v>
      </c>
      <c r="F88" s="116">
        <v>83</v>
      </c>
      <c r="G88" s="161" t="s">
        <v>325</v>
      </c>
      <c r="H88" s="165">
        <v>2.7700999999999998</v>
      </c>
      <c r="I88" s="160" t="s">
        <v>3</v>
      </c>
      <c r="J88" s="40"/>
      <c r="K88" s="144">
        <v>83</v>
      </c>
      <c r="L88" s="94" t="s">
        <v>257</v>
      </c>
      <c r="M88" s="163" t="s">
        <v>12</v>
      </c>
      <c r="N88" s="167">
        <v>2.7195083710823531</v>
      </c>
      <c r="O88" s="164" t="s">
        <v>3</v>
      </c>
      <c r="R88" s="83">
        <v>83</v>
      </c>
      <c r="S88" s="82" t="s">
        <v>255</v>
      </c>
      <c r="T88" s="83" t="s">
        <v>22</v>
      </c>
      <c r="U88" s="129">
        <v>2.8524291453090913</v>
      </c>
      <c r="V88" s="128" t="s">
        <v>3</v>
      </c>
      <c r="X88" s="199">
        <v>83</v>
      </c>
      <c r="Y88" s="184" t="s">
        <v>452</v>
      </c>
      <c r="Z88" s="184" t="s">
        <v>7</v>
      </c>
      <c r="AA88" s="201">
        <v>2.8858739161176472</v>
      </c>
      <c r="AB88" s="200" t="s">
        <v>3</v>
      </c>
      <c r="AD88" s="210">
        <v>83</v>
      </c>
      <c r="AE88" s="211" t="s">
        <v>404</v>
      </c>
      <c r="AF88" s="211" t="s">
        <v>7</v>
      </c>
      <c r="AG88" s="138">
        <v>3.0798784035058819</v>
      </c>
      <c r="AH88" s="131" t="s">
        <v>39</v>
      </c>
    </row>
    <row r="89" spans="1:34" s="39" customFormat="1">
      <c r="A89" s="111">
        <v>84</v>
      </c>
      <c r="B89" s="159" t="s">
        <v>239</v>
      </c>
      <c r="C89" s="9">
        <v>2.5106000000000002</v>
      </c>
      <c r="D89" s="160" t="s">
        <v>3</v>
      </c>
      <c r="F89" s="116">
        <v>84</v>
      </c>
      <c r="G89" s="161" t="s">
        <v>329</v>
      </c>
      <c r="H89" s="165">
        <v>2.7686000000000002</v>
      </c>
      <c r="I89" s="160" t="s">
        <v>3</v>
      </c>
      <c r="J89" s="40"/>
      <c r="K89" s="144">
        <v>84</v>
      </c>
      <c r="L89" s="94" t="s">
        <v>330</v>
      </c>
      <c r="M89" s="163" t="s">
        <v>5</v>
      </c>
      <c r="N89" s="167">
        <v>2.7156421800000001</v>
      </c>
      <c r="O89" s="164" t="s">
        <v>3</v>
      </c>
      <c r="R89" s="83">
        <v>84</v>
      </c>
      <c r="S89" s="82" t="s">
        <v>246</v>
      </c>
      <c r="T89" s="83" t="s">
        <v>2</v>
      </c>
      <c r="U89" s="129">
        <v>2.848966592705882</v>
      </c>
      <c r="V89" s="128" t="s">
        <v>3</v>
      </c>
      <c r="X89" s="199">
        <v>84</v>
      </c>
      <c r="Y89" s="184" t="s">
        <v>123</v>
      </c>
      <c r="Z89" s="184" t="s">
        <v>12</v>
      </c>
      <c r="AA89" s="201">
        <v>2.8833254796470582</v>
      </c>
      <c r="AB89" s="200" t="s">
        <v>3</v>
      </c>
      <c r="AD89" s="210">
        <v>84</v>
      </c>
      <c r="AE89" s="211" t="s">
        <v>243</v>
      </c>
      <c r="AF89" s="211" t="s">
        <v>2</v>
      </c>
      <c r="AG89" s="138">
        <v>3.078927913082353</v>
      </c>
      <c r="AH89" s="131" t="s">
        <v>39</v>
      </c>
    </row>
    <row r="90" spans="1:34" s="39" customFormat="1">
      <c r="A90" s="111">
        <v>85</v>
      </c>
      <c r="B90" s="159" t="s">
        <v>260</v>
      </c>
      <c r="C90" s="9">
        <v>2.5038</v>
      </c>
      <c r="D90" s="160" t="s">
        <v>3</v>
      </c>
      <c r="F90" s="116">
        <v>85</v>
      </c>
      <c r="G90" s="161" t="s">
        <v>240</v>
      </c>
      <c r="H90" s="165">
        <v>2.7683</v>
      </c>
      <c r="I90" s="160" t="s">
        <v>3</v>
      </c>
      <c r="J90" s="40"/>
      <c r="K90" s="144">
        <v>85</v>
      </c>
      <c r="L90" s="94" t="s">
        <v>253</v>
      </c>
      <c r="M90" s="163" t="s">
        <v>6</v>
      </c>
      <c r="N90" s="167">
        <v>2.7151915599058825</v>
      </c>
      <c r="O90" s="164" t="s">
        <v>3</v>
      </c>
      <c r="R90" s="83">
        <v>85</v>
      </c>
      <c r="S90" s="82" t="s">
        <v>342</v>
      </c>
      <c r="T90" s="83" t="s">
        <v>592</v>
      </c>
      <c r="U90" s="129">
        <v>2.8360717768705888</v>
      </c>
      <c r="V90" s="128" t="s">
        <v>3</v>
      </c>
      <c r="X90" s="199">
        <v>85</v>
      </c>
      <c r="Y90" s="184" t="s">
        <v>216</v>
      </c>
      <c r="Z90" s="184" t="s">
        <v>2</v>
      </c>
      <c r="AA90" s="201">
        <v>2.879947092776471</v>
      </c>
      <c r="AB90" s="200" t="s">
        <v>3</v>
      </c>
      <c r="AD90" s="210">
        <v>85</v>
      </c>
      <c r="AE90" s="211" t="s">
        <v>391</v>
      </c>
      <c r="AF90" s="211" t="s">
        <v>6</v>
      </c>
      <c r="AG90" s="138">
        <v>3.0753800207294111</v>
      </c>
      <c r="AH90" s="131" t="s">
        <v>39</v>
      </c>
    </row>
    <row r="91" spans="1:34" s="39" customFormat="1">
      <c r="A91" s="111">
        <v>86</v>
      </c>
      <c r="B91" s="159" t="s">
        <v>234</v>
      </c>
      <c r="C91" s="9">
        <v>2.5032000000000001</v>
      </c>
      <c r="D91" s="160" t="s">
        <v>3</v>
      </c>
      <c r="F91" s="116">
        <v>86</v>
      </c>
      <c r="G91" s="161" t="s">
        <v>246</v>
      </c>
      <c r="H91" s="165">
        <v>2.7601</v>
      </c>
      <c r="I91" s="160" t="s">
        <v>3</v>
      </c>
      <c r="J91" s="40"/>
      <c r="K91" s="144">
        <v>86</v>
      </c>
      <c r="L91" s="94" t="s">
        <v>331</v>
      </c>
      <c r="M91" s="163" t="s">
        <v>21</v>
      </c>
      <c r="N91" s="167">
        <v>2.7144167926588234</v>
      </c>
      <c r="O91" s="164" t="s">
        <v>3</v>
      </c>
      <c r="R91" s="83">
        <v>86</v>
      </c>
      <c r="S91" s="82" t="s">
        <v>239</v>
      </c>
      <c r="T91" s="83" t="s">
        <v>591</v>
      </c>
      <c r="U91" s="129">
        <v>2.8177404914823527</v>
      </c>
      <c r="V91" s="128" t="s">
        <v>3</v>
      </c>
      <c r="X91" s="199">
        <v>86</v>
      </c>
      <c r="Y91" s="184" t="s">
        <v>234</v>
      </c>
      <c r="Z91" s="184" t="s">
        <v>593</v>
      </c>
      <c r="AA91" s="201">
        <v>2.8776646330588234</v>
      </c>
      <c r="AB91" s="200" t="s">
        <v>3</v>
      </c>
      <c r="AD91" s="210">
        <v>86</v>
      </c>
      <c r="AE91" s="211" t="s">
        <v>359</v>
      </c>
      <c r="AF91" s="211" t="s">
        <v>7</v>
      </c>
      <c r="AG91" s="138">
        <v>3.0727228506117648</v>
      </c>
      <c r="AH91" s="131" t="s">
        <v>39</v>
      </c>
    </row>
    <row r="92" spans="1:34" s="39" customFormat="1">
      <c r="A92" s="111">
        <v>87</v>
      </c>
      <c r="B92" s="159" t="s">
        <v>332</v>
      </c>
      <c r="C92" s="9">
        <v>2.5015000000000001</v>
      </c>
      <c r="D92" s="160" t="s">
        <v>3</v>
      </c>
      <c r="F92" s="116">
        <v>87</v>
      </c>
      <c r="G92" s="161" t="s">
        <v>333</v>
      </c>
      <c r="H92" s="162">
        <v>2.7559999999999998</v>
      </c>
      <c r="I92" s="160" t="s">
        <v>3</v>
      </c>
      <c r="J92" s="40"/>
      <c r="K92" s="144">
        <v>87</v>
      </c>
      <c r="L92" s="112" t="s">
        <v>334</v>
      </c>
      <c r="M92" s="163" t="s">
        <v>12</v>
      </c>
      <c r="N92" s="167">
        <v>2.7051328400941177</v>
      </c>
      <c r="O92" s="164" t="s">
        <v>3</v>
      </c>
      <c r="R92" s="83">
        <v>87</v>
      </c>
      <c r="S92" s="82" t="s">
        <v>273</v>
      </c>
      <c r="T92" s="83" t="s">
        <v>10</v>
      </c>
      <c r="U92" s="129">
        <v>2.8139473587529413</v>
      </c>
      <c r="V92" s="128" t="s">
        <v>3</v>
      </c>
      <c r="X92" s="199">
        <v>87</v>
      </c>
      <c r="Y92" s="184" t="s">
        <v>131</v>
      </c>
      <c r="Z92" s="184" t="s">
        <v>12</v>
      </c>
      <c r="AA92" s="201">
        <v>2.8770461294117644</v>
      </c>
      <c r="AB92" s="200" t="s">
        <v>3</v>
      </c>
      <c r="AD92" s="210">
        <v>87</v>
      </c>
      <c r="AE92" s="211" t="s">
        <v>300</v>
      </c>
      <c r="AF92" s="211" t="s">
        <v>22</v>
      </c>
      <c r="AG92" s="138">
        <v>3.0712419944727265</v>
      </c>
      <c r="AH92" s="131" t="s">
        <v>39</v>
      </c>
    </row>
    <row r="93" spans="1:34" s="39" customFormat="1">
      <c r="A93" s="111">
        <v>88</v>
      </c>
      <c r="B93" s="159" t="s">
        <v>126</v>
      </c>
      <c r="C93" s="9">
        <v>2.5003000000000002</v>
      </c>
      <c r="D93" s="160" t="s">
        <v>3</v>
      </c>
      <c r="F93" s="116">
        <v>88</v>
      </c>
      <c r="G93" s="161" t="s">
        <v>311</v>
      </c>
      <c r="H93" s="165">
        <v>2.7530999999999999</v>
      </c>
      <c r="I93" s="160" t="s">
        <v>3</v>
      </c>
      <c r="J93" s="40"/>
      <c r="K93" s="144">
        <v>88</v>
      </c>
      <c r="L93" s="112" t="s">
        <v>171</v>
      </c>
      <c r="M93" s="163" t="s">
        <v>12</v>
      </c>
      <c r="N93" s="117">
        <v>2.7041994300000001</v>
      </c>
      <c r="O93" s="118" t="s">
        <v>3</v>
      </c>
      <c r="R93" s="83">
        <v>88</v>
      </c>
      <c r="S93" s="82" t="s">
        <v>495</v>
      </c>
      <c r="T93" s="83" t="s">
        <v>20</v>
      </c>
      <c r="U93" s="129">
        <v>2.8106039019294111</v>
      </c>
      <c r="V93" s="128" t="s">
        <v>3</v>
      </c>
      <c r="X93" s="199">
        <v>88</v>
      </c>
      <c r="Y93" s="184" t="s">
        <v>304</v>
      </c>
      <c r="Z93" s="184" t="s">
        <v>15</v>
      </c>
      <c r="AA93" s="201">
        <v>2.8701261430303027</v>
      </c>
      <c r="AB93" s="200" t="s">
        <v>3</v>
      </c>
      <c r="AD93" s="210">
        <v>88</v>
      </c>
      <c r="AE93" s="211" t="s">
        <v>368</v>
      </c>
      <c r="AF93" s="211" t="s">
        <v>7</v>
      </c>
      <c r="AG93" s="138">
        <v>3.0684748091529412</v>
      </c>
      <c r="AH93" s="131" t="s">
        <v>39</v>
      </c>
    </row>
    <row r="94" spans="1:34" s="39" customFormat="1">
      <c r="A94" s="111">
        <v>89</v>
      </c>
      <c r="B94" s="113" t="s">
        <v>291</v>
      </c>
      <c r="C94" s="114">
        <v>2.4984000000000002</v>
      </c>
      <c r="D94" s="111" t="s">
        <v>3</v>
      </c>
      <c r="F94" s="116">
        <v>89</v>
      </c>
      <c r="G94" s="109" t="s">
        <v>284</v>
      </c>
      <c r="H94" s="110">
        <v>2.7494999999999998</v>
      </c>
      <c r="I94" s="111" t="s">
        <v>3</v>
      </c>
      <c r="J94" s="40"/>
      <c r="K94" s="144">
        <v>89</v>
      </c>
      <c r="L94" s="112" t="s">
        <v>335</v>
      </c>
      <c r="M94" s="163" t="s">
        <v>12</v>
      </c>
      <c r="N94" s="117">
        <v>2.7023819293411759</v>
      </c>
      <c r="O94" s="118" t="s">
        <v>3</v>
      </c>
      <c r="R94" s="83">
        <v>89</v>
      </c>
      <c r="S94" s="82" t="s">
        <v>115</v>
      </c>
      <c r="T94" s="83" t="s">
        <v>5</v>
      </c>
      <c r="U94" s="129">
        <v>2.8087722348705881</v>
      </c>
      <c r="V94" s="128" t="s">
        <v>3</v>
      </c>
      <c r="X94" s="199">
        <v>89</v>
      </c>
      <c r="Y94" s="184" t="s">
        <v>355</v>
      </c>
      <c r="Z94" s="184" t="s">
        <v>6</v>
      </c>
      <c r="AA94" s="201">
        <v>2.8698128826117641</v>
      </c>
      <c r="AB94" s="200" t="s">
        <v>3</v>
      </c>
      <c r="AD94" s="210">
        <v>89</v>
      </c>
      <c r="AE94" s="211" t="s">
        <v>250</v>
      </c>
      <c r="AF94" s="211" t="s">
        <v>5</v>
      </c>
      <c r="AG94" s="138">
        <v>3.0680468214117642</v>
      </c>
      <c r="AH94" s="131" t="s">
        <v>39</v>
      </c>
    </row>
    <row r="95" spans="1:34" s="39" customFormat="1">
      <c r="A95" s="111">
        <v>90</v>
      </c>
      <c r="B95" s="113" t="s">
        <v>115</v>
      </c>
      <c r="C95" s="114">
        <v>2.4943</v>
      </c>
      <c r="D95" s="111" t="s">
        <v>3</v>
      </c>
      <c r="F95" s="116">
        <v>90</v>
      </c>
      <c r="G95" s="109" t="s">
        <v>232</v>
      </c>
      <c r="H95" s="110">
        <v>2.7458</v>
      </c>
      <c r="I95" s="111" t="s">
        <v>3</v>
      </c>
      <c r="J95" s="40"/>
      <c r="K95" s="144">
        <v>90</v>
      </c>
      <c r="L95" s="112" t="s">
        <v>315</v>
      </c>
      <c r="M95" s="163" t="s">
        <v>6</v>
      </c>
      <c r="N95" s="117">
        <v>2.697853876164706</v>
      </c>
      <c r="O95" s="118" t="s">
        <v>3</v>
      </c>
      <c r="R95" s="83">
        <v>90</v>
      </c>
      <c r="S95" s="82" t="s">
        <v>261</v>
      </c>
      <c r="T95" s="83" t="s">
        <v>5</v>
      </c>
      <c r="U95" s="129">
        <v>2.8086940956941175</v>
      </c>
      <c r="V95" s="128" t="s">
        <v>3</v>
      </c>
      <c r="X95" s="199">
        <v>90</v>
      </c>
      <c r="Y95" s="184" t="s">
        <v>246</v>
      </c>
      <c r="Z95" s="184" t="s">
        <v>2</v>
      </c>
      <c r="AA95" s="201">
        <v>2.8694821046823527</v>
      </c>
      <c r="AB95" s="200" t="s">
        <v>3</v>
      </c>
      <c r="AD95" s="210">
        <v>90</v>
      </c>
      <c r="AE95" s="211" t="s">
        <v>452</v>
      </c>
      <c r="AF95" s="211" t="s">
        <v>7</v>
      </c>
      <c r="AG95" s="138">
        <v>3.0679929195294116</v>
      </c>
      <c r="AH95" s="131" t="s">
        <v>39</v>
      </c>
    </row>
    <row r="96" spans="1:34" s="39" customFormat="1">
      <c r="A96" s="111">
        <v>91</v>
      </c>
      <c r="B96" s="159" t="s">
        <v>336</v>
      </c>
      <c r="C96" s="170">
        <v>2.4910000000000001</v>
      </c>
      <c r="D96" s="160" t="s">
        <v>3</v>
      </c>
      <c r="F96" s="116">
        <v>91</v>
      </c>
      <c r="G96" s="161" t="s">
        <v>335</v>
      </c>
      <c r="H96" s="110">
        <v>2.7443</v>
      </c>
      <c r="I96" s="111" t="s">
        <v>3</v>
      </c>
      <c r="J96" s="40"/>
      <c r="K96" s="144">
        <v>91</v>
      </c>
      <c r="L96" s="112" t="s">
        <v>337</v>
      </c>
      <c r="M96" s="163" t="s">
        <v>32</v>
      </c>
      <c r="N96" s="167">
        <v>2.6954806111999994</v>
      </c>
      <c r="O96" s="164" t="s">
        <v>3</v>
      </c>
      <c r="R96" s="83">
        <v>91</v>
      </c>
      <c r="S96" s="82" t="s">
        <v>124</v>
      </c>
      <c r="T96" s="83" t="s">
        <v>2</v>
      </c>
      <c r="U96" s="129">
        <v>2.8038872915058826</v>
      </c>
      <c r="V96" s="128" t="s">
        <v>3</v>
      </c>
      <c r="X96" s="199">
        <v>91</v>
      </c>
      <c r="Y96" s="184" t="s">
        <v>230</v>
      </c>
      <c r="Z96" s="184" t="s">
        <v>5</v>
      </c>
      <c r="AA96" s="201">
        <v>2.8691651194117651</v>
      </c>
      <c r="AB96" s="200" t="s">
        <v>3</v>
      </c>
      <c r="AD96" s="210">
        <v>91</v>
      </c>
      <c r="AE96" s="211" t="s">
        <v>331</v>
      </c>
      <c r="AF96" s="211" t="s">
        <v>21</v>
      </c>
      <c r="AG96" s="138">
        <v>3.0599763063058827</v>
      </c>
      <c r="AH96" s="131" t="s">
        <v>39</v>
      </c>
    </row>
    <row r="97" spans="1:34" s="39" customFormat="1">
      <c r="A97" s="111">
        <v>92</v>
      </c>
      <c r="B97" s="159" t="s">
        <v>303</v>
      </c>
      <c r="C97" s="9">
        <v>2.4908000000000001</v>
      </c>
      <c r="D97" s="160" t="s">
        <v>3</v>
      </c>
      <c r="F97" s="116">
        <v>92</v>
      </c>
      <c r="G97" s="161" t="s">
        <v>143</v>
      </c>
      <c r="H97" s="171">
        <v>2.7440000000000002</v>
      </c>
      <c r="I97" s="111" t="s">
        <v>3</v>
      </c>
      <c r="J97" s="40"/>
      <c r="K97" s="144">
        <v>92</v>
      </c>
      <c r="L97" s="94" t="s">
        <v>338</v>
      </c>
      <c r="M97" s="163" t="s">
        <v>23</v>
      </c>
      <c r="N97" s="167">
        <v>2.6948838882588233</v>
      </c>
      <c r="O97" s="164" t="s">
        <v>3</v>
      </c>
      <c r="R97" s="83">
        <v>92</v>
      </c>
      <c r="S97" s="82" t="s">
        <v>227</v>
      </c>
      <c r="T97" s="83" t="s">
        <v>22</v>
      </c>
      <c r="U97" s="129">
        <v>2.7829089399764704</v>
      </c>
      <c r="V97" s="128" t="s">
        <v>3</v>
      </c>
      <c r="X97" s="199">
        <v>92</v>
      </c>
      <c r="Y97" s="184" t="s">
        <v>231</v>
      </c>
      <c r="Z97" s="184" t="s">
        <v>5</v>
      </c>
      <c r="AA97" s="201">
        <v>2.8597360046117641</v>
      </c>
      <c r="AB97" s="200" t="s">
        <v>3</v>
      </c>
      <c r="AD97" s="210">
        <v>92</v>
      </c>
      <c r="AE97" s="211" t="s">
        <v>115</v>
      </c>
      <c r="AF97" s="211" t="s">
        <v>5</v>
      </c>
      <c r="AG97" s="138">
        <v>3.0545576896000002</v>
      </c>
      <c r="AH97" s="131" t="s">
        <v>39</v>
      </c>
    </row>
    <row r="98" spans="1:34" s="39" customFormat="1">
      <c r="A98" s="111">
        <v>93</v>
      </c>
      <c r="B98" s="159" t="s">
        <v>339</v>
      </c>
      <c r="C98" s="9">
        <v>2.4899</v>
      </c>
      <c r="D98" s="160" t="s">
        <v>3</v>
      </c>
      <c r="F98" s="116">
        <v>93</v>
      </c>
      <c r="G98" s="161" t="s">
        <v>340</v>
      </c>
      <c r="H98" s="110">
        <v>2.7421000000000002</v>
      </c>
      <c r="I98" s="111" t="s">
        <v>3</v>
      </c>
      <c r="J98" s="40"/>
      <c r="K98" s="144">
        <v>93</v>
      </c>
      <c r="L98" s="94" t="s">
        <v>554</v>
      </c>
      <c r="M98" s="163" t="s">
        <v>32</v>
      </c>
      <c r="N98" s="167">
        <v>2.6901392214545452</v>
      </c>
      <c r="O98" s="164" t="s">
        <v>3</v>
      </c>
      <c r="R98" s="83">
        <v>93</v>
      </c>
      <c r="S98" s="82" t="s">
        <v>219</v>
      </c>
      <c r="T98" s="83" t="s">
        <v>5</v>
      </c>
      <c r="U98" s="129">
        <v>2.777248671882353</v>
      </c>
      <c r="V98" s="128" t="s">
        <v>3</v>
      </c>
      <c r="X98" s="199">
        <v>93</v>
      </c>
      <c r="Y98" s="184" t="s">
        <v>113</v>
      </c>
      <c r="Z98" s="184" t="s">
        <v>21</v>
      </c>
      <c r="AA98" s="201">
        <v>2.8561681845575753</v>
      </c>
      <c r="AB98" s="200" t="s">
        <v>3</v>
      </c>
      <c r="AD98" s="210">
        <v>93</v>
      </c>
      <c r="AE98" s="211" t="s">
        <v>471</v>
      </c>
      <c r="AF98" s="211" t="s">
        <v>15</v>
      </c>
      <c r="AG98" s="138">
        <v>3.0492096777882347</v>
      </c>
      <c r="AH98" s="131" t="s">
        <v>39</v>
      </c>
    </row>
    <row r="99" spans="1:34" s="39" customFormat="1">
      <c r="A99" s="111">
        <v>94</v>
      </c>
      <c r="B99" s="159" t="s">
        <v>341</v>
      </c>
      <c r="C99" s="9">
        <v>2.4893999999999998</v>
      </c>
      <c r="D99" s="160" t="s">
        <v>3</v>
      </c>
      <c r="F99" s="116">
        <v>94</v>
      </c>
      <c r="G99" s="161" t="s">
        <v>342</v>
      </c>
      <c r="H99" s="110">
        <v>2.7383999999999999</v>
      </c>
      <c r="I99" s="111" t="s">
        <v>3</v>
      </c>
      <c r="J99" s="40"/>
      <c r="K99" s="144">
        <v>94</v>
      </c>
      <c r="L99" s="94" t="s">
        <v>343</v>
      </c>
      <c r="M99" s="163" t="s">
        <v>2</v>
      </c>
      <c r="N99" s="167">
        <v>2.6859180073176465</v>
      </c>
      <c r="O99" s="164" t="s">
        <v>3</v>
      </c>
      <c r="R99" s="83">
        <v>94</v>
      </c>
      <c r="S99" s="82" t="s">
        <v>281</v>
      </c>
      <c r="T99" s="83" t="s">
        <v>5</v>
      </c>
      <c r="U99" s="129">
        <v>2.7712519088705885</v>
      </c>
      <c r="V99" s="128" t="s">
        <v>3</v>
      </c>
      <c r="X99" s="199">
        <v>94</v>
      </c>
      <c r="Y99" s="184" t="s">
        <v>390</v>
      </c>
      <c r="Z99" s="184" t="s">
        <v>16</v>
      </c>
      <c r="AA99" s="201">
        <v>2.8468763964470583</v>
      </c>
      <c r="AB99" s="200" t="s">
        <v>3</v>
      </c>
      <c r="AD99" s="210">
        <v>94</v>
      </c>
      <c r="AE99" s="211" t="s">
        <v>357</v>
      </c>
      <c r="AF99" s="211" t="s">
        <v>6</v>
      </c>
      <c r="AG99" s="138">
        <v>3.0459806836705878</v>
      </c>
      <c r="AH99" s="131" t="s">
        <v>39</v>
      </c>
    </row>
    <row r="100" spans="1:34" s="39" customFormat="1">
      <c r="A100" s="111">
        <v>95</v>
      </c>
      <c r="B100" s="113" t="s">
        <v>344</v>
      </c>
      <c r="C100" s="114">
        <v>2.4849000000000001</v>
      </c>
      <c r="D100" s="111" t="s">
        <v>3</v>
      </c>
      <c r="F100" s="116">
        <v>95</v>
      </c>
      <c r="G100" s="109" t="s">
        <v>133</v>
      </c>
      <c r="H100" s="110">
        <v>2.7292000000000001</v>
      </c>
      <c r="I100" s="111" t="s">
        <v>3</v>
      </c>
      <c r="J100" s="40"/>
      <c r="K100" s="144">
        <v>95</v>
      </c>
      <c r="L100" s="112" t="s">
        <v>345</v>
      </c>
      <c r="M100" s="163" t="s">
        <v>18</v>
      </c>
      <c r="N100" s="117">
        <v>2.6856470080242425</v>
      </c>
      <c r="O100" s="118" t="s">
        <v>3</v>
      </c>
      <c r="R100" s="83">
        <v>95</v>
      </c>
      <c r="S100" s="82" t="s">
        <v>135</v>
      </c>
      <c r="T100" s="83" t="s">
        <v>2</v>
      </c>
      <c r="U100" s="129">
        <v>2.7695942599058831</v>
      </c>
      <c r="V100" s="128" t="s">
        <v>3</v>
      </c>
      <c r="X100" s="199">
        <v>95</v>
      </c>
      <c r="Y100" s="184" t="s">
        <v>676</v>
      </c>
      <c r="Z100" s="184" t="s">
        <v>670</v>
      </c>
      <c r="AA100" s="201">
        <v>2.8460954435764703</v>
      </c>
      <c r="AB100" s="200" t="s">
        <v>3</v>
      </c>
      <c r="AD100" s="210">
        <v>95</v>
      </c>
      <c r="AE100" s="211" t="s">
        <v>254</v>
      </c>
      <c r="AF100" s="211" t="s">
        <v>5</v>
      </c>
      <c r="AG100" s="138">
        <v>3.0417038252470587</v>
      </c>
      <c r="AH100" s="131" t="s">
        <v>39</v>
      </c>
    </row>
    <row r="101" spans="1:34" s="39" customFormat="1">
      <c r="A101" s="111">
        <v>96</v>
      </c>
      <c r="B101" s="159" t="s">
        <v>313</v>
      </c>
      <c r="C101" s="9">
        <v>2.4815999999999998</v>
      </c>
      <c r="D101" s="160" t="s">
        <v>3</v>
      </c>
      <c r="F101" s="116">
        <v>96</v>
      </c>
      <c r="G101" s="161" t="s">
        <v>277</v>
      </c>
      <c r="H101" s="110">
        <v>2.7271999999999998</v>
      </c>
      <c r="I101" s="111" t="s">
        <v>3</v>
      </c>
      <c r="J101" s="40"/>
      <c r="K101" s="144">
        <v>96</v>
      </c>
      <c r="L101" s="94" t="s">
        <v>254</v>
      </c>
      <c r="M101" s="163" t="s">
        <v>5</v>
      </c>
      <c r="N101" s="167">
        <v>2.6848373324705888</v>
      </c>
      <c r="O101" s="164" t="s">
        <v>3</v>
      </c>
      <c r="R101" s="83">
        <v>96</v>
      </c>
      <c r="S101" s="82" t="s">
        <v>414</v>
      </c>
      <c r="T101" s="83" t="s">
        <v>16</v>
      </c>
      <c r="U101" s="129">
        <v>2.7626957951272724</v>
      </c>
      <c r="V101" s="128" t="s">
        <v>3</v>
      </c>
      <c r="X101" s="199">
        <v>96</v>
      </c>
      <c r="Y101" s="184" t="s">
        <v>278</v>
      </c>
      <c r="Z101" s="184" t="s">
        <v>5</v>
      </c>
      <c r="AA101" s="201">
        <v>2.8359202699764707</v>
      </c>
      <c r="AB101" s="200" t="s">
        <v>3</v>
      </c>
      <c r="AD101" s="210">
        <v>96</v>
      </c>
      <c r="AE101" s="211" t="s">
        <v>338</v>
      </c>
      <c r="AF101" s="211" t="s">
        <v>23</v>
      </c>
      <c r="AG101" s="138">
        <v>3.0399444663764714</v>
      </c>
      <c r="AH101" s="131" t="s">
        <v>39</v>
      </c>
    </row>
    <row r="102" spans="1:34" s="39" customFormat="1">
      <c r="A102" s="111">
        <v>97</v>
      </c>
      <c r="B102" s="159" t="s">
        <v>346</v>
      </c>
      <c r="C102" s="9">
        <v>2.4813000000000001</v>
      </c>
      <c r="D102" s="160" t="s">
        <v>3</v>
      </c>
      <c r="F102" s="116">
        <v>97</v>
      </c>
      <c r="G102" s="161" t="s">
        <v>263</v>
      </c>
      <c r="H102" s="110">
        <v>2.7271000000000001</v>
      </c>
      <c r="I102" s="111" t="s">
        <v>3</v>
      </c>
      <c r="J102" s="40"/>
      <c r="K102" s="144">
        <v>97</v>
      </c>
      <c r="L102" s="94" t="s">
        <v>267</v>
      </c>
      <c r="M102" s="163" t="s">
        <v>32</v>
      </c>
      <c r="N102" s="167">
        <v>2.6786804920000002</v>
      </c>
      <c r="O102" s="164" t="s">
        <v>3</v>
      </c>
      <c r="R102" s="83">
        <v>97</v>
      </c>
      <c r="S102" s="82" t="s">
        <v>434</v>
      </c>
      <c r="T102" s="83" t="s">
        <v>7</v>
      </c>
      <c r="U102" s="129">
        <v>2.7558622700941178</v>
      </c>
      <c r="V102" s="128" t="s">
        <v>3</v>
      </c>
      <c r="X102" s="199">
        <v>97</v>
      </c>
      <c r="Y102" s="184" t="s">
        <v>293</v>
      </c>
      <c r="Z102" s="184" t="s">
        <v>12</v>
      </c>
      <c r="AA102" s="201">
        <v>2.835555208447059</v>
      </c>
      <c r="AB102" s="200" t="s">
        <v>3</v>
      </c>
      <c r="AD102" s="210">
        <v>97</v>
      </c>
      <c r="AE102" s="211" t="s">
        <v>362</v>
      </c>
      <c r="AF102" s="211" t="s">
        <v>13</v>
      </c>
      <c r="AG102" s="138">
        <v>3.0373690029647054</v>
      </c>
      <c r="AH102" s="131" t="s">
        <v>39</v>
      </c>
    </row>
    <row r="103" spans="1:34" s="39" customFormat="1">
      <c r="A103" s="111">
        <v>98</v>
      </c>
      <c r="B103" s="159" t="s">
        <v>330</v>
      </c>
      <c r="C103" s="9">
        <v>2.4754</v>
      </c>
      <c r="D103" s="160" t="s">
        <v>3</v>
      </c>
      <c r="F103" s="116">
        <v>98</v>
      </c>
      <c r="G103" s="161" t="s">
        <v>331</v>
      </c>
      <c r="H103" s="110">
        <v>2.7267999999999999</v>
      </c>
      <c r="I103" s="111" t="s">
        <v>3</v>
      </c>
      <c r="J103" s="40"/>
      <c r="K103" s="144">
        <v>98</v>
      </c>
      <c r="L103" s="94" t="s">
        <v>318</v>
      </c>
      <c r="M103" s="163" t="s">
        <v>52</v>
      </c>
      <c r="N103" s="167">
        <v>2.6746059960941175</v>
      </c>
      <c r="O103" s="164" t="s">
        <v>3</v>
      </c>
      <c r="R103" s="83">
        <v>98</v>
      </c>
      <c r="S103" s="82" t="s">
        <v>390</v>
      </c>
      <c r="T103" s="83" t="s">
        <v>592</v>
      </c>
      <c r="U103" s="129">
        <v>2.7518198260705886</v>
      </c>
      <c r="V103" s="128" t="s">
        <v>3</v>
      </c>
      <c r="X103" s="199">
        <v>98</v>
      </c>
      <c r="Y103" s="184" t="s">
        <v>337</v>
      </c>
      <c r="Z103" s="184" t="s">
        <v>593</v>
      </c>
      <c r="AA103" s="201">
        <v>2.8349493194588233</v>
      </c>
      <c r="AB103" s="200" t="s">
        <v>3</v>
      </c>
      <c r="AD103" s="210">
        <v>98</v>
      </c>
      <c r="AE103" s="211" t="s">
        <v>318</v>
      </c>
      <c r="AF103" s="211" t="s">
        <v>7</v>
      </c>
      <c r="AG103" s="138">
        <v>3.0302815380235297</v>
      </c>
      <c r="AH103" s="131" t="s">
        <v>39</v>
      </c>
    </row>
    <row r="104" spans="1:34" s="39" customFormat="1">
      <c r="A104" s="111">
        <v>99</v>
      </c>
      <c r="B104" s="113" t="s">
        <v>215</v>
      </c>
      <c r="C104" s="9">
        <v>2.4721000000000002</v>
      </c>
      <c r="D104" s="160" t="s">
        <v>3</v>
      </c>
      <c r="F104" s="116">
        <v>99</v>
      </c>
      <c r="G104" s="109" t="s">
        <v>113</v>
      </c>
      <c r="H104" s="110">
        <v>2.7258</v>
      </c>
      <c r="I104" s="111" t="s">
        <v>3</v>
      </c>
      <c r="J104" s="40"/>
      <c r="K104" s="144">
        <v>99</v>
      </c>
      <c r="L104" s="94" t="s">
        <v>303</v>
      </c>
      <c r="M104" s="163" t="s">
        <v>9</v>
      </c>
      <c r="N104" s="167">
        <v>2.6744798110588235</v>
      </c>
      <c r="O104" s="164" t="s">
        <v>3</v>
      </c>
      <c r="R104" s="83">
        <v>99</v>
      </c>
      <c r="S104" s="134" t="s">
        <v>285</v>
      </c>
      <c r="T104" s="83" t="s">
        <v>2</v>
      </c>
      <c r="U104" s="135">
        <v>2.7505696090823526</v>
      </c>
      <c r="V104" s="136" t="s">
        <v>3</v>
      </c>
      <c r="X104" s="199">
        <v>99</v>
      </c>
      <c r="Y104" s="184" t="s">
        <v>423</v>
      </c>
      <c r="Z104" s="184" t="s">
        <v>17</v>
      </c>
      <c r="AA104" s="201">
        <v>2.8245946543058817</v>
      </c>
      <c r="AB104" s="200" t="s">
        <v>3</v>
      </c>
      <c r="AD104" s="210">
        <v>99</v>
      </c>
      <c r="AE104" s="211" t="s">
        <v>322</v>
      </c>
      <c r="AF104" s="211" t="s">
        <v>18</v>
      </c>
      <c r="AG104" s="138">
        <v>3.0301632681647059</v>
      </c>
      <c r="AH104" s="131" t="s">
        <v>39</v>
      </c>
    </row>
    <row r="105" spans="1:34" s="39" customFormat="1">
      <c r="A105" s="111">
        <v>100</v>
      </c>
      <c r="B105" s="159" t="s">
        <v>347</v>
      </c>
      <c r="C105" s="9">
        <v>2.4698000000000002</v>
      </c>
      <c r="D105" s="160" t="s">
        <v>3</v>
      </c>
      <c r="F105" s="116">
        <v>100</v>
      </c>
      <c r="G105" s="161" t="s">
        <v>339</v>
      </c>
      <c r="H105" s="110">
        <v>2.7164999999999999</v>
      </c>
      <c r="I105" s="111" t="s">
        <v>3</v>
      </c>
      <c r="J105" s="40"/>
      <c r="K105" s="144">
        <v>100</v>
      </c>
      <c r="L105" s="94" t="s">
        <v>348</v>
      </c>
      <c r="M105" s="163" t="s">
        <v>21</v>
      </c>
      <c r="N105" s="167">
        <v>2.6657204779999999</v>
      </c>
      <c r="O105" s="164" t="s">
        <v>3</v>
      </c>
      <c r="R105" s="83">
        <v>100</v>
      </c>
      <c r="S105" s="134" t="s">
        <v>240</v>
      </c>
      <c r="T105" s="83" t="s">
        <v>13</v>
      </c>
      <c r="U105" s="135">
        <v>2.7491880632969696</v>
      </c>
      <c r="V105" s="136" t="s">
        <v>3</v>
      </c>
      <c r="X105" s="199">
        <v>100</v>
      </c>
      <c r="Y105" s="184" t="s">
        <v>387</v>
      </c>
      <c r="Z105" s="184" t="s">
        <v>6</v>
      </c>
      <c r="AA105" s="201">
        <v>2.8129103007529408</v>
      </c>
      <c r="AB105" s="200" t="s">
        <v>3</v>
      </c>
      <c r="AD105" s="210">
        <v>100</v>
      </c>
      <c r="AE105" s="211" t="s">
        <v>337</v>
      </c>
      <c r="AF105" s="211" t="s">
        <v>593</v>
      </c>
      <c r="AG105" s="138">
        <v>3.0295940715294116</v>
      </c>
      <c r="AH105" s="131" t="s">
        <v>39</v>
      </c>
    </row>
    <row r="106" spans="1:34" s="39" customFormat="1">
      <c r="A106" s="111">
        <v>101</v>
      </c>
      <c r="B106" s="159" t="s">
        <v>349</v>
      </c>
      <c r="C106" s="9">
        <v>2.4681000000000002</v>
      </c>
      <c r="D106" s="160" t="s">
        <v>3</v>
      </c>
      <c r="F106" s="116">
        <v>101</v>
      </c>
      <c r="G106" s="161" t="s">
        <v>350</v>
      </c>
      <c r="H106" s="110">
        <v>2.7164000000000001</v>
      </c>
      <c r="I106" s="111" t="s">
        <v>3</v>
      </c>
      <c r="J106" s="40"/>
      <c r="K106" s="144">
        <v>101</v>
      </c>
      <c r="L106" s="94" t="s">
        <v>607</v>
      </c>
      <c r="M106" s="163" t="s">
        <v>6</v>
      </c>
      <c r="N106" s="167">
        <v>2.6629502104941172</v>
      </c>
      <c r="O106" s="164" t="s">
        <v>3</v>
      </c>
      <c r="R106" s="83">
        <v>101</v>
      </c>
      <c r="S106" s="134" t="s">
        <v>287</v>
      </c>
      <c r="T106" s="83" t="s">
        <v>16</v>
      </c>
      <c r="U106" s="135">
        <v>2.7469446035529415</v>
      </c>
      <c r="V106" s="136" t="s">
        <v>3</v>
      </c>
      <c r="X106" s="199">
        <v>101</v>
      </c>
      <c r="Y106" s="184" t="s">
        <v>428</v>
      </c>
      <c r="Z106" s="184" t="s">
        <v>30</v>
      </c>
      <c r="AA106" s="201">
        <v>2.8073692721882351</v>
      </c>
      <c r="AB106" s="200" t="s">
        <v>3</v>
      </c>
      <c r="AD106" s="210">
        <v>101</v>
      </c>
      <c r="AE106" s="211" t="s">
        <v>428</v>
      </c>
      <c r="AF106" s="211" t="s">
        <v>30</v>
      </c>
      <c r="AG106" s="138">
        <v>3.0196904779999993</v>
      </c>
      <c r="AH106" s="131" t="s">
        <v>39</v>
      </c>
    </row>
    <row r="107" spans="1:34" s="39" customFormat="1">
      <c r="A107" s="111">
        <v>102</v>
      </c>
      <c r="B107" s="113" t="s">
        <v>351</v>
      </c>
      <c r="C107" s="114">
        <v>2.4668999999999999</v>
      </c>
      <c r="D107" s="111" t="s">
        <v>3</v>
      </c>
      <c r="F107" s="116">
        <v>102</v>
      </c>
      <c r="G107" s="161" t="s">
        <v>227</v>
      </c>
      <c r="H107" s="110">
        <v>2.7139000000000002</v>
      </c>
      <c r="I107" s="111" t="s">
        <v>3</v>
      </c>
      <c r="J107" s="40"/>
      <c r="K107" s="144">
        <v>102</v>
      </c>
      <c r="L107" s="112" t="s">
        <v>319</v>
      </c>
      <c r="M107" s="163" t="s">
        <v>16</v>
      </c>
      <c r="N107" s="117">
        <v>2.6577557244941179</v>
      </c>
      <c r="O107" s="118" t="s">
        <v>3</v>
      </c>
      <c r="R107" s="83">
        <v>102</v>
      </c>
      <c r="S107" s="134" t="s">
        <v>354</v>
      </c>
      <c r="T107" s="83" t="s">
        <v>8</v>
      </c>
      <c r="U107" s="135">
        <v>2.7392540410588238</v>
      </c>
      <c r="V107" s="136" t="s">
        <v>3</v>
      </c>
      <c r="X107" s="199">
        <v>102</v>
      </c>
      <c r="Y107" s="184" t="s">
        <v>363</v>
      </c>
      <c r="Z107" s="184" t="s">
        <v>593</v>
      </c>
      <c r="AA107" s="201">
        <v>2.8036552407058819</v>
      </c>
      <c r="AB107" s="200" t="s">
        <v>3</v>
      </c>
      <c r="AD107" s="210">
        <v>102</v>
      </c>
      <c r="AE107" s="211" t="s">
        <v>374</v>
      </c>
      <c r="AF107" s="211" t="s">
        <v>9</v>
      </c>
      <c r="AG107" s="138">
        <v>3.0165693475529407</v>
      </c>
      <c r="AH107" s="131" t="s">
        <v>39</v>
      </c>
    </row>
    <row r="108" spans="1:34" s="39" customFormat="1">
      <c r="A108" s="111">
        <v>103</v>
      </c>
      <c r="B108" s="159" t="s">
        <v>352</v>
      </c>
      <c r="C108" s="9">
        <v>2.4626000000000001</v>
      </c>
      <c r="D108" s="160" t="s">
        <v>3</v>
      </c>
      <c r="F108" s="116">
        <v>103</v>
      </c>
      <c r="G108" s="161" t="s">
        <v>353</v>
      </c>
      <c r="H108" s="110">
        <v>2.7122000000000002</v>
      </c>
      <c r="I108" s="111" t="s">
        <v>3</v>
      </c>
      <c r="J108" s="40"/>
      <c r="K108" s="144">
        <v>103</v>
      </c>
      <c r="L108" s="112" t="s">
        <v>354</v>
      </c>
      <c r="M108" s="163" t="s">
        <v>8</v>
      </c>
      <c r="N108" s="167">
        <v>2.6576022930117649</v>
      </c>
      <c r="O108" s="164" t="s">
        <v>3</v>
      </c>
      <c r="R108" s="83">
        <v>103</v>
      </c>
      <c r="S108" s="134" t="s">
        <v>288</v>
      </c>
      <c r="T108" s="83" t="s">
        <v>12</v>
      </c>
      <c r="U108" s="135">
        <v>2.7384016894352938</v>
      </c>
      <c r="V108" s="136" t="s">
        <v>3</v>
      </c>
      <c r="X108" s="199">
        <v>103</v>
      </c>
      <c r="Y108" s="184" t="s">
        <v>554</v>
      </c>
      <c r="Z108" s="184" t="s">
        <v>32</v>
      </c>
      <c r="AA108" s="201">
        <v>2.8036438039757572</v>
      </c>
      <c r="AB108" s="200" t="s">
        <v>3</v>
      </c>
      <c r="AD108" s="210">
        <v>103</v>
      </c>
      <c r="AE108" s="211" t="s">
        <v>240</v>
      </c>
      <c r="AF108" s="211" t="s">
        <v>13</v>
      </c>
      <c r="AG108" s="138">
        <v>3.0142017316363634</v>
      </c>
      <c r="AH108" s="131" t="s">
        <v>39</v>
      </c>
    </row>
    <row r="109" spans="1:34" s="39" customFormat="1">
      <c r="A109" s="111">
        <v>104</v>
      </c>
      <c r="B109" s="113" t="s">
        <v>318</v>
      </c>
      <c r="C109" s="114">
        <v>2.4605000000000001</v>
      </c>
      <c r="D109" s="111" t="s">
        <v>3</v>
      </c>
      <c r="F109" s="116">
        <v>104</v>
      </c>
      <c r="G109" s="109" t="s">
        <v>355</v>
      </c>
      <c r="H109" s="110">
        <v>2.7111999999999998</v>
      </c>
      <c r="I109" s="111" t="s">
        <v>3</v>
      </c>
      <c r="J109" s="40"/>
      <c r="K109" s="144">
        <v>104</v>
      </c>
      <c r="L109" s="112" t="s">
        <v>269</v>
      </c>
      <c r="M109" s="163" t="s">
        <v>12</v>
      </c>
      <c r="N109" s="117">
        <v>2.6564414667764709</v>
      </c>
      <c r="O109" s="118" t="s">
        <v>3</v>
      </c>
      <c r="R109" s="83">
        <v>104</v>
      </c>
      <c r="S109" s="134" t="s">
        <v>471</v>
      </c>
      <c r="T109" s="83" t="s">
        <v>15</v>
      </c>
      <c r="U109" s="135">
        <v>2.7367671793411765</v>
      </c>
      <c r="V109" s="136" t="s">
        <v>3</v>
      </c>
      <c r="X109" s="199">
        <v>104</v>
      </c>
      <c r="Y109" s="184" t="s">
        <v>245</v>
      </c>
      <c r="Z109" s="184" t="s">
        <v>5</v>
      </c>
      <c r="AA109" s="201">
        <v>2.8031923323058825</v>
      </c>
      <c r="AB109" s="200" t="s">
        <v>3</v>
      </c>
      <c r="AD109" s="210">
        <v>104</v>
      </c>
      <c r="AE109" s="211" t="s">
        <v>417</v>
      </c>
      <c r="AF109" s="211" t="s">
        <v>32</v>
      </c>
      <c r="AG109" s="138">
        <v>3.0094192067529408</v>
      </c>
      <c r="AH109" s="131" t="s">
        <v>39</v>
      </c>
    </row>
    <row r="110" spans="1:34" s="39" customFormat="1">
      <c r="A110" s="111">
        <v>105</v>
      </c>
      <c r="B110" s="159" t="s">
        <v>356</v>
      </c>
      <c r="C110" s="9">
        <v>2.4594</v>
      </c>
      <c r="D110" s="160" t="s">
        <v>3</v>
      </c>
      <c r="F110" s="116">
        <v>105</v>
      </c>
      <c r="G110" s="109" t="s">
        <v>357</v>
      </c>
      <c r="H110" s="110">
        <v>2.7094999999999998</v>
      </c>
      <c r="I110" s="111" t="s">
        <v>3</v>
      </c>
      <c r="J110" s="40"/>
      <c r="K110" s="144">
        <v>105</v>
      </c>
      <c r="L110" s="112" t="s">
        <v>234</v>
      </c>
      <c r="M110" s="163" t="s">
        <v>32</v>
      </c>
      <c r="N110" s="117">
        <v>2.6500618215764713</v>
      </c>
      <c r="O110" s="118" t="s">
        <v>3</v>
      </c>
      <c r="R110" s="83">
        <v>105</v>
      </c>
      <c r="S110" s="134" t="s">
        <v>235</v>
      </c>
      <c r="T110" s="83" t="s">
        <v>5</v>
      </c>
      <c r="U110" s="135">
        <v>2.7318033783764704</v>
      </c>
      <c r="V110" s="136" t="s">
        <v>3</v>
      </c>
      <c r="X110" s="199">
        <v>105</v>
      </c>
      <c r="Y110" s="184" t="s">
        <v>374</v>
      </c>
      <c r="Z110" s="184" t="s">
        <v>9</v>
      </c>
      <c r="AA110" s="201">
        <v>2.7998871987058824</v>
      </c>
      <c r="AB110" s="200" t="s">
        <v>3</v>
      </c>
      <c r="AD110" s="210">
        <v>105</v>
      </c>
      <c r="AE110" s="211" t="s">
        <v>307</v>
      </c>
      <c r="AF110" s="211" t="s">
        <v>20</v>
      </c>
      <c r="AG110" s="138">
        <v>3.0085834642588232</v>
      </c>
      <c r="AH110" s="131" t="s">
        <v>39</v>
      </c>
    </row>
    <row r="111" spans="1:34" s="39" customFormat="1">
      <c r="A111" s="111">
        <v>106</v>
      </c>
      <c r="B111" s="113" t="s">
        <v>358</v>
      </c>
      <c r="C111" s="114">
        <v>2.4586999999999999</v>
      </c>
      <c r="D111" s="111" t="s">
        <v>3</v>
      </c>
      <c r="F111" s="116">
        <v>106</v>
      </c>
      <c r="G111" s="109" t="s">
        <v>359</v>
      </c>
      <c r="H111" s="110">
        <v>2.7092000000000001</v>
      </c>
      <c r="I111" s="111" t="s">
        <v>3</v>
      </c>
      <c r="J111" s="40"/>
      <c r="K111" s="144">
        <v>106</v>
      </c>
      <c r="L111" s="112" t="s">
        <v>314</v>
      </c>
      <c r="M111" s="163" t="s">
        <v>5</v>
      </c>
      <c r="N111" s="117">
        <v>2.6474611986424241</v>
      </c>
      <c r="O111" s="118" t="s">
        <v>3</v>
      </c>
      <c r="R111" s="83">
        <v>106</v>
      </c>
      <c r="S111" s="134" t="s">
        <v>371</v>
      </c>
      <c r="T111" s="83" t="s">
        <v>16</v>
      </c>
      <c r="U111" s="135">
        <v>2.727322865882353</v>
      </c>
      <c r="V111" s="136" t="s">
        <v>3</v>
      </c>
      <c r="X111" s="199">
        <v>106</v>
      </c>
      <c r="Y111" s="184" t="s">
        <v>327</v>
      </c>
      <c r="Z111" s="184" t="s">
        <v>22</v>
      </c>
      <c r="AA111" s="201">
        <v>2.7985732666909082</v>
      </c>
      <c r="AB111" s="200" t="s">
        <v>3</v>
      </c>
      <c r="AD111" s="210">
        <v>106</v>
      </c>
      <c r="AE111" s="211" t="s">
        <v>257</v>
      </c>
      <c r="AF111" s="211" t="s">
        <v>12</v>
      </c>
      <c r="AG111" s="138">
        <v>3.0042186389647059</v>
      </c>
      <c r="AH111" s="131" t="s">
        <v>39</v>
      </c>
    </row>
    <row r="112" spans="1:34" s="39" customFormat="1">
      <c r="A112" s="111">
        <v>107</v>
      </c>
      <c r="B112" s="159" t="s">
        <v>360</v>
      </c>
      <c r="C112" s="9">
        <v>2.4575</v>
      </c>
      <c r="D112" s="160" t="s">
        <v>3</v>
      </c>
      <c r="F112" s="116">
        <v>107</v>
      </c>
      <c r="G112" s="109" t="s">
        <v>287</v>
      </c>
      <c r="H112" s="110">
        <v>2.7067000000000001</v>
      </c>
      <c r="I112" s="111" t="s">
        <v>3</v>
      </c>
      <c r="J112" s="40"/>
      <c r="K112" s="144">
        <v>107</v>
      </c>
      <c r="L112" s="94" t="s">
        <v>361</v>
      </c>
      <c r="M112" s="163" t="s">
        <v>49</v>
      </c>
      <c r="N112" s="167">
        <v>2.6429009401882353</v>
      </c>
      <c r="O112" s="164" t="s">
        <v>3</v>
      </c>
      <c r="R112" s="83">
        <v>107</v>
      </c>
      <c r="S112" s="134" t="s">
        <v>601</v>
      </c>
      <c r="T112" s="83" t="s">
        <v>7</v>
      </c>
      <c r="U112" s="135">
        <v>2.7198573347999995</v>
      </c>
      <c r="V112" s="136" t="s">
        <v>3</v>
      </c>
      <c r="X112" s="199">
        <v>107</v>
      </c>
      <c r="Y112" s="184" t="s">
        <v>479</v>
      </c>
      <c r="Z112" s="184" t="s">
        <v>32</v>
      </c>
      <c r="AA112" s="201">
        <v>2.7983301272749999</v>
      </c>
      <c r="AB112" s="200" t="s">
        <v>3</v>
      </c>
      <c r="AD112" s="210">
        <v>107</v>
      </c>
      <c r="AE112" s="211" t="s">
        <v>273</v>
      </c>
      <c r="AF112" s="211" t="s">
        <v>10</v>
      </c>
      <c r="AG112" s="138">
        <v>3.0026931642666668</v>
      </c>
      <c r="AH112" s="131" t="s">
        <v>39</v>
      </c>
    </row>
    <row r="113" spans="1:34" s="39" customFormat="1">
      <c r="A113" s="111">
        <v>108</v>
      </c>
      <c r="B113" s="159" t="s">
        <v>138</v>
      </c>
      <c r="C113" s="9">
        <v>2.4575</v>
      </c>
      <c r="D113" s="160" t="s">
        <v>3</v>
      </c>
      <c r="F113" s="116">
        <v>108</v>
      </c>
      <c r="G113" s="109" t="s">
        <v>215</v>
      </c>
      <c r="H113" s="110">
        <v>2.7010999999999998</v>
      </c>
      <c r="I113" s="111" t="s">
        <v>3</v>
      </c>
      <c r="J113" s="40"/>
      <c r="K113" s="144">
        <v>108</v>
      </c>
      <c r="L113" s="94" t="s">
        <v>362</v>
      </c>
      <c r="M113" s="163" t="s">
        <v>13</v>
      </c>
      <c r="N113" s="167">
        <v>2.6411975624705879</v>
      </c>
      <c r="O113" s="164" t="s">
        <v>3</v>
      </c>
      <c r="R113" s="83">
        <v>108</v>
      </c>
      <c r="S113" s="134" t="s">
        <v>314</v>
      </c>
      <c r="T113" s="83" t="s">
        <v>5</v>
      </c>
      <c r="U113" s="135">
        <v>2.7021537992470592</v>
      </c>
      <c r="V113" s="136" t="s">
        <v>3</v>
      </c>
      <c r="X113" s="199">
        <v>108</v>
      </c>
      <c r="Y113" s="184" t="s">
        <v>357</v>
      </c>
      <c r="Z113" s="184" t="s">
        <v>6</v>
      </c>
      <c r="AA113" s="201">
        <v>2.7966858891529411</v>
      </c>
      <c r="AB113" s="200" t="s">
        <v>3</v>
      </c>
      <c r="AD113" s="210">
        <v>108</v>
      </c>
      <c r="AE113" s="211" t="s">
        <v>246</v>
      </c>
      <c r="AF113" s="211" t="s">
        <v>2</v>
      </c>
      <c r="AG113" s="138">
        <v>3.0004866187294117</v>
      </c>
      <c r="AH113" s="131" t="s">
        <v>39</v>
      </c>
    </row>
    <row r="114" spans="1:34" s="39" customFormat="1">
      <c r="A114" s="111">
        <v>109</v>
      </c>
      <c r="B114" s="159" t="s">
        <v>345</v>
      </c>
      <c r="C114" s="9">
        <v>2.4559000000000002</v>
      </c>
      <c r="D114" s="160" t="s">
        <v>3</v>
      </c>
      <c r="F114" s="116">
        <v>109</v>
      </c>
      <c r="G114" s="109" t="s">
        <v>237</v>
      </c>
      <c r="H114" s="110">
        <v>2.6996000000000002</v>
      </c>
      <c r="I114" s="111" t="s">
        <v>3</v>
      </c>
      <c r="J114" s="40"/>
      <c r="K114" s="144">
        <v>109</v>
      </c>
      <c r="L114" s="94" t="s">
        <v>363</v>
      </c>
      <c r="M114" s="163" t="s">
        <v>32</v>
      </c>
      <c r="N114" s="167">
        <v>2.6391834591999999</v>
      </c>
      <c r="O114" s="164" t="s">
        <v>3</v>
      </c>
      <c r="R114" s="83">
        <v>109</v>
      </c>
      <c r="S114" s="134" t="s">
        <v>262</v>
      </c>
      <c r="T114" s="83" t="s">
        <v>12</v>
      </c>
      <c r="U114" s="135">
        <v>2.6920639444705881</v>
      </c>
      <c r="V114" s="136" t="s">
        <v>3</v>
      </c>
      <c r="X114" s="199">
        <v>109</v>
      </c>
      <c r="Y114" s="184" t="s">
        <v>297</v>
      </c>
      <c r="Z114" s="184" t="s">
        <v>5</v>
      </c>
      <c r="AA114" s="201">
        <v>2.7940107486117647</v>
      </c>
      <c r="AB114" s="200" t="s">
        <v>3</v>
      </c>
      <c r="AD114" s="210">
        <v>109</v>
      </c>
      <c r="AE114" s="211" t="s">
        <v>439</v>
      </c>
      <c r="AF114" s="211" t="s">
        <v>16</v>
      </c>
      <c r="AG114" s="138">
        <v>2.9995327659764706</v>
      </c>
      <c r="AH114" s="131" t="s">
        <v>3</v>
      </c>
    </row>
    <row r="115" spans="1:34" s="39" customFormat="1">
      <c r="A115" s="111">
        <v>110</v>
      </c>
      <c r="B115" s="113" t="s">
        <v>364</v>
      </c>
      <c r="C115" s="114">
        <v>2.4445000000000001</v>
      </c>
      <c r="D115" s="111" t="s">
        <v>3</v>
      </c>
      <c r="F115" s="116">
        <v>110</v>
      </c>
      <c r="G115" s="109" t="s">
        <v>290</v>
      </c>
      <c r="H115" s="110">
        <v>2.6977000000000002</v>
      </c>
      <c r="I115" s="111" t="s">
        <v>3</v>
      </c>
      <c r="J115" s="40"/>
      <c r="K115" s="144">
        <v>110</v>
      </c>
      <c r="L115" s="112" t="s">
        <v>365</v>
      </c>
      <c r="M115" s="163" t="s">
        <v>9</v>
      </c>
      <c r="N115" s="117">
        <v>2.6309539257176469</v>
      </c>
      <c r="O115" s="118" t="s">
        <v>3</v>
      </c>
      <c r="R115" s="83">
        <v>110</v>
      </c>
      <c r="S115" s="134" t="s">
        <v>318</v>
      </c>
      <c r="T115" s="83" t="s">
        <v>7</v>
      </c>
      <c r="U115" s="135">
        <v>2.6911070852470589</v>
      </c>
      <c r="V115" s="136" t="s">
        <v>3</v>
      </c>
      <c r="X115" s="199">
        <v>110</v>
      </c>
      <c r="Y115" s="184" t="s">
        <v>248</v>
      </c>
      <c r="Z115" s="184" t="s">
        <v>16</v>
      </c>
      <c r="AA115" s="201">
        <v>2.7938769747529415</v>
      </c>
      <c r="AB115" s="200" t="s">
        <v>3</v>
      </c>
      <c r="AD115" s="210">
        <v>110</v>
      </c>
      <c r="AE115" s="211" t="s">
        <v>355</v>
      </c>
      <c r="AF115" s="211" t="s">
        <v>6</v>
      </c>
      <c r="AG115" s="138">
        <v>2.9969711917882353</v>
      </c>
      <c r="AH115" s="131" t="s">
        <v>3</v>
      </c>
    </row>
    <row r="116" spans="1:34" s="39" customFormat="1">
      <c r="A116" s="111">
        <v>111</v>
      </c>
      <c r="B116" s="159" t="s">
        <v>366</v>
      </c>
      <c r="C116" s="9">
        <v>2.4438</v>
      </c>
      <c r="D116" s="160" t="s">
        <v>3</v>
      </c>
      <c r="F116" s="116">
        <v>111</v>
      </c>
      <c r="G116" s="161" t="s">
        <v>305</v>
      </c>
      <c r="H116" s="165">
        <v>2.6932999999999998</v>
      </c>
      <c r="I116" s="160" t="s">
        <v>3</v>
      </c>
      <c r="J116" s="40"/>
      <c r="K116" s="144">
        <v>111</v>
      </c>
      <c r="L116" s="94" t="s">
        <v>298</v>
      </c>
      <c r="M116" s="163" t="s">
        <v>5</v>
      </c>
      <c r="N116" s="167">
        <v>2.6269232487294119</v>
      </c>
      <c r="O116" s="164" t="s">
        <v>3</v>
      </c>
      <c r="R116" s="83">
        <v>111</v>
      </c>
      <c r="S116" s="134" t="s">
        <v>343</v>
      </c>
      <c r="T116" s="83" t="s">
        <v>2</v>
      </c>
      <c r="U116" s="135">
        <v>2.6822764114352942</v>
      </c>
      <c r="V116" s="136" t="s">
        <v>3</v>
      </c>
      <c r="X116" s="199">
        <v>111</v>
      </c>
      <c r="Y116" s="184" t="s">
        <v>298</v>
      </c>
      <c r="Z116" s="184" t="s">
        <v>5</v>
      </c>
      <c r="AA116" s="201">
        <v>2.7907641251764708</v>
      </c>
      <c r="AB116" s="200" t="s">
        <v>3</v>
      </c>
      <c r="AD116" s="210">
        <v>111</v>
      </c>
      <c r="AE116" s="211" t="s">
        <v>381</v>
      </c>
      <c r="AF116" s="211" t="s">
        <v>13</v>
      </c>
      <c r="AG116" s="138">
        <v>2.9911993378117643</v>
      </c>
      <c r="AH116" s="131" t="s">
        <v>3</v>
      </c>
    </row>
    <row r="117" spans="1:34" s="39" customFormat="1">
      <c r="A117" s="111">
        <v>112</v>
      </c>
      <c r="B117" s="113" t="s">
        <v>367</v>
      </c>
      <c r="C117" s="114">
        <v>2.4373</v>
      </c>
      <c r="D117" s="111" t="s">
        <v>3</v>
      </c>
      <c r="F117" s="116">
        <v>112</v>
      </c>
      <c r="G117" s="109" t="s">
        <v>368</v>
      </c>
      <c r="H117" s="110">
        <v>2.6871</v>
      </c>
      <c r="I117" s="111" t="s">
        <v>3</v>
      </c>
      <c r="J117" s="40"/>
      <c r="K117" s="144">
        <v>112</v>
      </c>
      <c r="L117" s="112" t="s">
        <v>369</v>
      </c>
      <c r="M117" s="163" t="s">
        <v>9</v>
      </c>
      <c r="N117" s="117">
        <v>2.6267453953176472</v>
      </c>
      <c r="O117" s="118" t="s">
        <v>3</v>
      </c>
      <c r="R117" s="83">
        <v>112</v>
      </c>
      <c r="S117" s="134" t="s">
        <v>602</v>
      </c>
      <c r="T117" s="83" t="s">
        <v>7</v>
      </c>
      <c r="U117" s="135">
        <v>2.6736399229882348</v>
      </c>
      <c r="V117" s="136" t="s">
        <v>3</v>
      </c>
      <c r="X117" s="199">
        <v>112</v>
      </c>
      <c r="Y117" s="184" t="s">
        <v>254</v>
      </c>
      <c r="Z117" s="184" t="s">
        <v>5</v>
      </c>
      <c r="AA117" s="201">
        <v>2.7859831140470592</v>
      </c>
      <c r="AB117" s="200" t="s">
        <v>3</v>
      </c>
      <c r="AD117" s="210">
        <v>112</v>
      </c>
      <c r="AE117" s="211" t="s">
        <v>311</v>
      </c>
      <c r="AF117" s="211" t="s">
        <v>5</v>
      </c>
      <c r="AG117" s="138">
        <v>2.9842913213882354</v>
      </c>
      <c r="AH117" s="131" t="s">
        <v>3</v>
      </c>
    </row>
    <row r="118" spans="1:34" s="39" customFormat="1">
      <c r="A118" s="111">
        <v>113</v>
      </c>
      <c r="B118" s="159" t="s">
        <v>114</v>
      </c>
      <c r="C118" s="9">
        <v>2.4350999999999998</v>
      </c>
      <c r="D118" s="160" t="s">
        <v>3</v>
      </c>
      <c r="F118" s="116">
        <v>113</v>
      </c>
      <c r="G118" s="161" t="s">
        <v>285</v>
      </c>
      <c r="H118" s="165">
        <v>2.6827999999999999</v>
      </c>
      <c r="I118" s="160" t="s">
        <v>3</v>
      </c>
      <c r="J118" s="40"/>
      <c r="K118" s="144">
        <v>113</v>
      </c>
      <c r="L118" s="94" t="s">
        <v>181</v>
      </c>
      <c r="M118" s="163" t="s">
        <v>21</v>
      </c>
      <c r="N118" s="167">
        <v>2.6258415666588237</v>
      </c>
      <c r="O118" s="164" t="s">
        <v>3</v>
      </c>
      <c r="R118" s="83">
        <v>113</v>
      </c>
      <c r="S118" s="82" t="s">
        <v>264</v>
      </c>
      <c r="T118" s="83" t="s">
        <v>12</v>
      </c>
      <c r="U118" s="129">
        <v>2.6706193378588239</v>
      </c>
      <c r="V118" s="128" t="s">
        <v>3</v>
      </c>
      <c r="X118" s="199">
        <v>113</v>
      </c>
      <c r="Y118" s="184" t="s">
        <v>318</v>
      </c>
      <c r="Z118" s="184" t="s">
        <v>7</v>
      </c>
      <c r="AA118" s="201">
        <v>2.7809905770352938</v>
      </c>
      <c r="AB118" s="200" t="s">
        <v>3</v>
      </c>
      <c r="AD118" s="210">
        <v>113</v>
      </c>
      <c r="AE118" s="211" t="s">
        <v>287</v>
      </c>
      <c r="AF118" s="211" t="s">
        <v>16</v>
      </c>
      <c r="AG118" s="138">
        <v>2.9842054185882354</v>
      </c>
      <c r="AH118" s="131" t="s">
        <v>3</v>
      </c>
    </row>
    <row r="119" spans="1:34" s="39" customFormat="1">
      <c r="A119" s="111">
        <v>114</v>
      </c>
      <c r="B119" s="159" t="s">
        <v>259</v>
      </c>
      <c r="C119" s="9">
        <v>2.4340999999999999</v>
      </c>
      <c r="D119" s="160" t="s">
        <v>3</v>
      </c>
      <c r="F119" s="116">
        <v>114</v>
      </c>
      <c r="G119" s="161" t="s">
        <v>514</v>
      </c>
      <c r="H119" s="165">
        <v>2.6821999999999999</v>
      </c>
      <c r="I119" s="160" t="s">
        <v>3</v>
      </c>
      <c r="J119" s="40"/>
      <c r="K119" s="144">
        <v>114</v>
      </c>
      <c r="L119" s="94" t="s">
        <v>245</v>
      </c>
      <c r="M119" s="163" t="s">
        <v>5</v>
      </c>
      <c r="N119" s="167">
        <v>2.6214857290352942</v>
      </c>
      <c r="O119" s="164" t="s">
        <v>3</v>
      </c>
      <c r="R119" s="83">
        <v>114</v>
      </c>
      <c r="S119" s="82" t="s">
        <v>268</v>
      </c>
      <c r="T119" s="83" t="s">
        <v>22</v>
      </c>
      <c r="U119" s="129">
        <v>2.6703637534352942</v>
      </c>
      <c r="V119" s="128" t="s">
        <v>3</v>
      </c>
      <c r="X119" s="199">
        <v>114</v>
      </c>
      <c r="Y119" s="184" t="s">
        <v>424</v>
      </c>
      <c r="Z119" s="184" t="s">
        <v>12</v>
      </c>
      <c r="AA119" s="201">
        <v>2.7733796366117645</v>
      </c>
      <c r="AB119" s="200" t="s">
        <v>3</v>
      </c>
      <c r="AD119" s="210">
        <v>114</v>
      </c>
      <c r="AE119" s="211" t="s">
        <v>298</v>
      </c>
      <c r="AF119" s="211" t="s">
        <v>5</v>
      </c>
      <c r="AG119" s="138">
        <v>2.9837320932705884</v>
      </c>
      <c r="AH119" s="131" t="s">
        <v>3</v>
      </c>
    </row>
    <row r="120" spans="1:34" s="39" customFormat="1">
      <c r="A120" s="111">
        <v>115</v>
      </c>
      <c r="B120" s="113" t="s">
        <v>322</v>
      </c>
      <c r="C120" s="114">
        <v>2.4281000000000001</v>
      </c>
      <c r="D120" s="111" t="s">
        <v>3</v>
      </c>
      <c r="F120" s="116">
        <v>115</v>
      </c>
      <c r="G120" s="109" t="s">
        <v>371</v>
      </c>
      <c r="H120" s="110">
        <v>2.6815000000000002</v>
      </c>
      <c r="I120" s="111" t="s">
        <v>3</v>
      </c>
      <c r="J120" s="40"/>
      <c r="K120" s="144">
        <v>115</v>
      </c>
      <c r="L120" s="112" t="s">
        <v>313</v>
      </c>
      <c r="M120" s="163" t="s">
        <v>9</v>
      </c>
      <c r="N120" s="117">
        <v>2.6213443846823528</v>
      </c>
      <c r="O120" s="118" t="s">
        <v>3</v>
      </c>
      <c r="R120" s="83">
        <v>115</v>
      </c>
      <c r="S120" s="82" t="s">
        <v>242</v>
      </c>
      <c r="T120" s="83" t="s">
        <v>10</v>
      </c>
      <c r="U120" s="129">
        <v>2.667585868047059</v>
      </c>
      <c r="V120" s="128" t="s">
        <v>3</v>
      </c>
      <c r="X120" s="199">
        <v>115</v>
      </c>
      <c r="Y120" s="184" t="s">
        <v>434</v>
      </c>
      <c r="Z120" s="184" t="s">
        <v>7</v>
      </c>
      <c r="AA120" s="201">
        <v>2.7700014808705884</v>
      </c>
      <c r="AB120" s="200" t="s">
        <v>3</v>
      </c>
      <c r="AD120" s="210">
        <v>115</v>
      </c>
      <c r="AE120" s="211" t="s">
        <v>278</v>
      </c>
      <c r="AF120" s="211" t="s">
        <v>5</v>
      </c>
      <c r="AG120" s="138">
        <v>2.9823913736941177</v>
      </c>
      <c r="AH120" s="131" t="s">
        <v>3</v>
      </c>
    </row>
    <row r="121" spans="1:34" s="39" customFormat="1">
      <c r="A121" s="111">
        <v>116</v>
      </c>
      <c r="B121" s="159" t="s">
        <v>182</v>
      </c>
      <c r="C121" s="9">
        <v>2.4275000000000002</v>
      </c>
      <c r="D121" s="160" t="s">
        <v>3</v>
      </c>
      <c r="F121" s="116">
        <v>116</v>
      </c>
      <c r="G121" s="161" t="s">
        <v>372</v>
      </c>
      <c r="H121" s="171">
        <v>2.6789999999999998</v>
      </c>
      <c r="I121" s="160" t="s">
        <v>3</v>
      </c>
      <c r="J121" s="40"/>
      <c r="K121" s="144">
        <v>116</v>
      </c>
      <c r="L121" s="94" t="s">
        <v>262</v>
      </c>
      <c r="M121" s="163" t="s">
        <v>12</v>
      </c>
      <c r="N121" s="167">
        <v>2.6205463068941177</v>
      </c>
      <c r="O121" s="164" t="s">
        <v>3</v>
      </c>
      <c r="R121" s="83">
        <v>116</v>
      </c>
      <c r="S121" s="82" t="s">
        <v>252</v>
      </c>
      <c r="T121" s="83" t="s">
        <v>5</v>
      </c>
      <c r="U121" s="129">
        <v>2.6656964016470588</v>
      </c>
      <c r="V121" s="128" t="s">
        <v>3</v>
      </c>
      <c r="X121" s="199">
        <v>116</v>
      </c>
      <c r="Y121" s="184" t="s">
        <v>365</v>
      </c>
      <c r="Z121" s="184" t="s">
        <v>9</v>
      </c>
      <c r="AA121" s="201">
        <v>2.769512025105882</v>
      </c>
      <c r="AB121" s="200" t="s">
        <v>3</v>
      </c>
      <c r="AD121" s="210">
        <v>116</v>
      </c>
      <c r="AE121" s="211" t="s">
        <v>294</v>
      </c>
      <c r="AF121" s="211" t="s">
        <v>12</v>
      </c>
      <c r="AG121" s="138">
        <v>2.9783381305176468</v>
      </c>
      <c r="AH121" s="131" t="s">
        <v>3</v>
      </c>
    </row>
    <row r="122" spans="1:34" s="39" customFormat="1">
      <c r="A122" s="111">
        <v>117</v>
      </c>
      <c r="B122" s="159" t="s">
        <v>373</v>
      </c>
      <c r="C122" s="9">
        <v>2.4211999999999998</v>
      </c>
      <c r="D122" s="160" t="s">
        <v>3</v>
      </c>
      <c r="F122" s="116">
        <v>117</v>
      </c>
      <c r="G122" s="161" t="s">
        <v>374</v>
      </c>
      <c r="H122" s="165">
        <v>2.6779000000000002</v>
      </c>
      <c r="I122" s="160" t="s">
        <v>3</v>
      </c>
      <c r="J122" s="40"/>
      <c r="K122" s="144">
        <v>117</v>
      </c>
      <c r="L122" s="94" t="s">
        <v>342</v>
      </c>
      <c r="M122" s="163" t="s">
        <v>16</v>
      </c>
      <c r="N122" s="167">
        <v>2.6195768580470591</v>
      </c>
      <c r="O122" s="164" t="s">
        <v>3</v>
      </c>
      <c r="R122" s="83">
        <v>117</v>
      </c>
      <c r="S122" s="82" t="s">
        <v>376</v>
      </c>
      <c r="T122" s="83" t="s">
        <v>10</v>
      </c>
      <c r="U122" s="129">
        <v>2.6652424165818185</v>
      </c>
      <c r="V122" s="128" t="s">
        <v>3</v>
      </c>
      <c r="X122" s="199">
        <v>117</v>
      </c>
      <c r="Y122" s="184" t="s">
        <v>398</v>
      </c>
      <c r="Z122" s="184" t="s">
        <v>11</v>
      </c>
      <c r="AA122" s="201">
        <v>2.7649937286588235</v>
      </c>
      <c r="AB122" s="200" t="s">
        <v>3</v>
      </c>
      <c r="AD122" s="210">
        <v>117</v>
      </c>
      <c r="AE122" s="211" t="s">
        <v>129</v>
      </c>
      <c r="AF122" s="211" t="s">
        <v>2</v>
      </c>
      <c r="AG122" s="138">
        <v>2.9779489550823528</v>
      </c>
      <c r="AH122" s="131" t="s">
        <v>3</v>
      </c>
    </row>
    <row r="123" spans="1:34" s="39" customFormat="1">
      <c r="A123" s="111">
        <v>118</v>
      </c>
      <c r="B123" s="159" t="s">
        <v>264</v>
      </c>
      <c r="C123" s="9">
        <v>2.4211</v>
      </c>
      <c r="D123" s="160" t="s">
        <v>3</v>
      </c>
      <c r="F123" s="116">
        <v>118</v>
      </c>
      <c r="G123" s="161" t="s">
        <v>202</v>
      </c>
      <c r="H123" s="165">
        <v>2.6747000000000001</v>
      </c>
      <c r="I123" s="160" t="s">
        <v>3</v>
      </c>
      <c r="J123" s="40"/>
      <c r="K123" s="144">
        <v>118</v>
      </c>
      <c r="L123" s="94" t="s">
        <v>375</v>
      </c>
      <c r="M123" s="163" t="s">
        <v>11</v>
      </c>
      <c r="N123" s="167">
        <v>2.6179182952941176</v>
      </c>
      <c r="O123" s="164" t="s">
        <v>3</v>
      </c>
      <c r="R123" s="83">
        <v>118</v>
      </c>
      <c r="S123" s="82" t="s">
        <v>425</v>
      </c>
      <c r="T123" s="83" t="s">
        <v>13</v>
      </c>
      <c r="U123" s="129">
        <v>2.6477204770588236</v>
      </c>
      <c r="V123" s="128" t="s">
        <v>3</v>
      </c>
      <c r="X123" s="199">
        <v>118</v>
      </c>
      <c r="Y123" s="184" t="s">
        <v>116</v>
      </c>
      <c r="Z123" s="184" t="s">
        <v>2</v>
      </c>
      <c r="AA123" s="201">
        <v>2.7629074173411765</v>
      </c>
      <c r="AB123" s="200" t="s">
        <v>3</v>
      </c>
      <c r="AD123" s="210">
        <v>118</v>
      </c>
      <c r="AE123" s="211" t="s">
        <v>394</v>
      </c>
      <c r="AF123" s="211" t="s">
        <v>15</v>
      </c>
      <c r="AG123" s="138">
        <v>2.9772340856705877</v>
      </c>
      <c r="AH123" s="131" t="s">
        <v>3</v>
      </c>
    </row>
    <row r="124" spans="1:34" s="39" customFormat="1">
      <c r="A124" s="111">
        <v>119</v>
      </c>
      <c r="B124" s="159" t="s">
        <v>244</v>
      </c>
      <c r="C124" s="9">
        <v>2.4184000000000001</v>
      </c>
      <c r="D124" s="160" t="s">
        <v>3</v>
      </c>
      <c r="F124" s="116">
        <v>119</v>
      </c>
      <c r="G124" s="161" t="s">
        <v>328</v>
      </c>
      <c r="H124" s="165">
        <v>2.6698</v>
      </c>
      <c r="I124" s="160" t="s">
        <v>3</v>
      </c>
      <c r="J124" s="40"/>
      <c r="K124" s="144">
        <v>119</v>
      </c>
      <c r="L124" s="94" t="s">
        <v>376</v>
      </c>
      <c r="M124" s="163" t="s">
        <v>10</v>
      </c>
      <c r="N124" s="167">
        <v>2.6176195548121215</v>
      </c>
      <c r="O124" s="164" t="s">
        <v>3</v>
      </c>
      <c r="R124" s="83">
        <v>119</v>
      </c>
      <c r="S124" s="82" t="s">
        <v>293</v>
      </c>
      <c r="T124" s="83" t="s">
        <v>12</v>
      </c>
      <c r="U124" s="129">
        <v>2.6280733406352939</v>
      </c>
      <c r="V124" s="128" t="s">
        <v>3</v>
      </c>
      <c r="X124" s="199">
        <v>119</v>
      </c>
      <c r="Y124" s="184" t="s">
        <v>408</v>
      </c>
      <c r="Z124" s="184" t="s">
        <v>64</v>
      </c>
      <c r="AA124" s="201">
        <v>2.7615479955058824</v>
      </c>
      <c r="AB124" s="200" t="s">
        <v>3</v>
      </c>
      <c r="AD124" s="210">
        <v>119</v>
      </c>
      <c r="AE124" s="211" t="s">
        <v>304</v>
      </c>
      <c r="AF124" s="211" t="s">
        <v>15</v>
      </c>
      <c r="AG124" s="138">
        <v>2.9770320303030307</v>
      </c>
      <c r="AH124" s="131" t="s">
        <v>3</v>
      </c>
    </row>
    <row r="125" spans="1:34" s="39" customFormat="1">
      <c r="A125" s="111">
        <v>120</v>
      </c>
      <c r="B125" s="159" t="s">
        <v>340</v>
      </c>
      <c r="C125" s="9">
        <v>2.4157000000000002</v>
      </c>
      <c r="D125" s="160" t="s">
        <v>3</v>
      </c>
      <c r="F125" s="116">
        <v>120</v>
      </c>
      <c r="G125" s="161" t="s">
        <v>310</v>
      </c>
      <c r="H125" s="171">
        <v>2.669</v>
      </c>
      <c r="I125" s="160" t="s">
        <v>3</v>
      </c>
      <c r="J125" s="40"/>
      <c r="K125" s="144">
        <v>120</v>
      </c>
      <c r="L125" s="94" t="s">
        <v>153</v>
      </c>
      <c r="M125" s="163" t="s">
        <v>12</v>
      </c>
      <c r="N125" s="167">
        <v>2.6169117177647054</v>
      </c>
      <c r="O125" s="164" t="s">
        <v>3</v>
      </c>
      <c r="R125" s="83">
        <v>120</v>
      </c>
      <c r="S125" s="82" t="s">
        <v>286</v>
      </c>
      <c r="T125" s="83" t="s">
        <v>5</v>
      </c>
      <c r="U125" s="129">
        <v>2.6263743642117645</v>
      </c>
      <c r="V125" s="128" t="s">
        <v>3</v>
      </c>
      <c r="X125" s="199">
        <v>120</v>
      </c>
      <c r="Y125" s="184" t="s">
        <v>240</v>
      </c>
      <c r="Z125" s="184" t="s">
        <v>13</v>
      </c>
      <c r="AA125" s="201">
        <v>2.7578161758303033</v>
      </c>
      <c r="AB125" s="200" t="s">
        <v>3</v>
      </c>
      <c r="AD125" s="210">
        <v>120</v>
      </c>
      <c r="AE125" s="211" t="s">
        <v>223</v>
      </c>
      <c r="AF125" s="211" t="s">
        <v>23</v>
      </c>
      <c r="AG125" s="138">
        <v>2.963499042</v>
      </c>
      <c r="AH125" s="131" t="s">
        <v>3</v>
      </c>
    </row>
    <row r="126" spans="1:34" s="39" customFormat="1">
      <c r="A126" s="111">
        <v>121</v>
      </c>
      <c r="B126" s="159" t="s">
        <v>377</v>
      </c>
      <c r="C126" s="9">
        <v>2.4125000000000001</v>
      </c>
      <c r="D126" s="160" t="s">
        <v>3</v>
      </c>
      <c r="F126" s="116">
        <v>121</v>
      </c>
      <c r="G126" s="109" t="s">
        <v>378</v>
      </c>
      <c r="H126" s="165">
        <v>2.6684000000000001</v>
      </c>
      <c r="I126" s="160" t="s">
        <v>3</v>
      </c>
      <c r="J126" s="40"/>
      <c r="K126" s="144">
        <v>121</v>
      </c>
      <c r="L126" s="94" t="s">
        <v>178</v>
      </c>
      <c r="M126" s="163" t="s">
        <v>11</v>
      </c>
      <c r="N126" s="167">
        <v>2.6148692115058827</v>
      </c>
      <c r="O126" s="164" t="s">
        <v>3</v>
      </c>
      <c r="R126" s="83">
        <v>121</v>
      </c>
      <c r="S126" s="82" t="s">
        <v>353</v>
      </c>
      <c r="T126" s="83" t="s">
        <v>13</v>
      </c>
      <c r="U126" s="129">
        <v>2.625044717388235</v>
      </c>
      <c r="V126" s="128" t="s">
        <v>3</v>
      </c>
      <c r="X126" s="199">
        <v>121</v>
      </c>
      <c r="Y126" s="184" t="s">
        <v>455</v>
      </c>
      <c r="Z126" s="184" t="s">
        <v>15</v>
      </c>
      <c r="AA126" s="201">
        <v>2.7572419736470586</v>
      </c>
      <c r="AB126" s="200" t="s">
        <v>3</v>
      </c>
      <c r="AD126" s="210">
        <v>121</v>
      </c>
      <c r="AE126" s="211" t="s">
        <v>255</v>
      </c>
      <c r="AF126" s="211" t="s">
        <v>22</v>
      </c>
      <c r="AG126" s="138">
        <v>2.952460199296969</v>
      </c>
      <c r="AH126" s="131" t="s">
        <v>3</v>
      </c>
    </row>
    <row r="127" spans="1:34" s="39" customFormat="1">
      <c r="A127" s="111">
        <v>122</v>
      </c>
      <c r="B127" s="159" t="s">
        <v>327</v>
      </c>
      <c r="C127" s="9">
        <v>2.4115000000000002</v>
      </c>
      <c r="D127" s="160" t="s">
        <v>3</v>
      </c>
      <c r="F127" s="116">
        <v>122</v>
      </c>
      <c r="G127" s="109" t="s">
        <v>347</v>
      </c>
      <c r="H127" s="165">
        <v>2.6637</v>
      </c>
      <c r="I127" s="160" t="s">
        <v>3</v>
      </c>
      <c r="J127" s="40"/>
      <c r="K127" s="144">
        <v>122</v>
      </c>
      <c r="L127" s="94" t="s">
        <v>305</v>
      </c>
      <c r="M127" s="163" t="s">
        <v>6</v>
      </c>
      <c r="N127" s="167">
        <v>2.6107943324705882</v>
      </c>
      <c r="O127" s="164" t="s">
        <v>3</v>
      </c>
      <c r="R127" s="83">
        <v>122</v>
      </c>
      <c r="S127" s="82" t="s">
        <v>421</v>
      </c>
      <c r="T127" s="83" t="s">
        <v>33</v>
      </c>
      <c r="U127" s="129">
        <v>2.6238610384000003</v>
      </c>
      <c r="V127" s="128" t="s">
        <v>3</v>
      </c>
      <c r="X127" s="199">
        <v>122</v>
      </c>
      <c r="Y127" s="184" t="s">
        <v>314</v>
      </c>
      <c r="Z127" s="184" t="s">
        <v>5</v>
      </c>
      <c r="AA127" s="201">
        <v>2.7472248763529414</v>
      </c>
      <c r="AB127" s="200" t="s">
        <v>3</v>
      </c>
      <c r="AD127" s="210">
        <v>122</v>
      </c>
      <c r="AE127" s="211" t="s">
        <v>245</v>
      </c>
      <c r="AF127" s="211" t="s">
        <v>5</v>
      </c>
      <c r="AG127" s="138">
        <v>2.9506612154352942</v>
      </c>
      <c r="AH127" s="131" t="s">
        <v>3</v>
      </c>
    </row>
    <row r="128" spans="1:34" s="39" customFormat="1">
      <c r="A128" s="111">
        <v>123</v>
      </c>
      <c r="B128" s="159" t="s">
        <v>379</v>
      </c>
      <c r="C128" s="9">
        <v>2.4104000000000001</v>
      </c>
      <c r="D128" s="160" t="s">
        <v>3</v>
      </c>
      <c r="F128" s="116">
        <v>123</v>
      </c>
      <c r="G128" s="109" t="s">
        <v>380</v>
      </c>
      <c r="H128" s="165">
        <v>2.6633</v>
      </c>
      <c r="I128" s="160" t="s">
        <v>3</v>
      </c>
      <c r="J128" s="40"/>
      <c r="K128" s="144">
        <v>123</v>
      </c>
      <c r="L128" s="94" t="s">
        <v>381</v>
      </c>
      <c r="M128" s="163" t="s">
        <v>13</v>
      </c>
      <c r="N128" s="167">
        <v>2.6099145057249999</v>
      </c>
      <c r="O128" s="164" t="s">
        <v>3</v>
      </c>
      <c r="R128" s="83">
        <v>123</v>
      </c>
      <c r="S128" s="82" t="s">
        <v>153</v>
      </c>
      <c r="T128" s="83" t="s">
        <v>12</v>
      </c>
      <c r="U128" s="129">
        <v>2.6133581379294113</v>
      </c>
      <c r="V128" s="128" t="s">
        <v>3</v>
      </c>
      <c r="X128" s="199">
        <v>123</v>
      </c>
      <c r="Y128" s="184" t="s">
        <v>507</v>
      </c>
      <c r="Z128" s="184" t="s">
        <v>29</v>
      </c>
      <c r="AA128" s="201">
        <v>2.7331035778823529</v>
      </c>
      <c r="AB128" s="200" t="s">
        <v>3</v>
      </c>
      <c r="AD128" s="210">
        <v>123</v>
      </c>
      <c r="AE128" s="211" t="s">
        <v>288</v>
      </c>
      <c r="AF128" s="211" t="s">
        <v>12</v>
      </c>
      <c r="AG128" s="138">
        <v>2.9421146984705886</v>
      </c>
      <c r="AH128" s="131" t="s">
        <v>3</v>
      </c>
    </row>
    <row r="129" spans="1:34" s="39" customFormat="1">
      <c r="A129" s="111">
        <v>124</v>
      </c>
      <c r="B129" s="159" t="s">
        <v>382</v>
      </c>
      <c r="C129" s="170">
        <v>2.4089999999999998</v>
      </c>
      <c r="D129" s="160" t="s">
        <v>3</v>
      </c>
      <c r="F129" s="116">
        <v>124</v>
      </c>
      <c r="G129" s="109" t="s">
        <v>383</v>
      </c>
      <c r="H129" s="110">
        <v>2.6574</v>
      </c>
      <c r="I129" s="111" t="s">
        <v>3</v>
      </c>
      <c r="J129" s="40"/>
      <c r="K129" s="144">
        <v>124</v>
      </c>
      <c r="L129" s="112" t="s">
        <v>364</v>
      </c>
      <c r="M129" s="163" t="s">
        <v>15</v>
      </c>
      <c r="N129" s="167">
        <v>2.6094617865823531</v>
      </c>
      <c r="O129" s="164" t="s">
        <v>3</v>
      </c>
      <c r="R129" s="83">
        <v>124</v>
      </c>
      <c r="S129" s="82" t="s">
        <v>464</v>
      </c>
      <c r="T129" s="83" t="s">
        <v>19</v>
      </c>
      <c r="U129" s="129">
        <v>2.6059976729411769</v>
      </c>
      <c r="V129" s="128" t="s">
        <v>3</v>
      </c>
      <c r="X129" s="199">
        <v>124</v>
      </c>
      <c r="Y129" s="184" t="s">
        <v>677</v>
      </c>
      <c r="Z129" s="184" t="s">
        <v>12</v>
      </c>
      <c r="AA129" s="201">
        <v>2.7296963870117645</v>
      </c>
      <c r="AB129" s="200" t="s">
        <v>3</v>
      </c>
      <c r="AD129" s="210">
        <v>124</v>
      </c>
      <c r="AE129" s="211" t="s">
        <v>234</v>
      </c>
      <c r="AF129" s="211" t="s">
        <v>593</v>
      </c>
      <c r="AG129" s="138">
        <v>2.939085912494118</v>
      </c>
      <c r="AH129" s="131" t="s">
        <v>3</v>
      </c>
    </row>
    <row r="130" spans="1:34" s="39" customFormat="1">
      <c r="A130" s="111">
        <v>125</v>
      </c>
      <c r="B130" s="159" t="s">
        <v>374</v>
      </c>
      <c r="C130" s="170">
        <v>2.4089999999999998</v>
      </c>
      <c r="D130" s="160" t="s">
        <v>3</v>
      </c>
      <c r="F130" s="116">
        <v>125</v>
      </c>
      <c r="G130" s="109" t="s">
        <v>384</v>
      </c>
      <c r="H130" s="110">
        <v>2.6442000000000001</v>
      </c>
      <c r="I130" s="111" t="s">
        <v>3</v>
      </c>
      <c r="J130" s="40"/>
      <c r="K130" s="144">
        <v>125</v>
      </c>
      <c r="L130" s="112" t="s">
        <v>327</v>
      </c>
      <c r="M130" s="163" t="s">
        <v>22</v>
      </c>
      <c r="N130" s="167">
        <v>2.607790321739706</v>
      </c>
      <c r="O130" s="164" t="s">
        <v>3</v>
      </c>
      <c r="R130" s="83">
        <v>125</v>
      </c>
      <c r="S130" s="82" t="s">
        <v>337</v>
      </c>
      <c r="T130" s="83" t="s">
        <v>593</v>
      </c>
      <c r="U130" s="129">
        <v>2.6040243521647057</v>
      </c>
      <c r="V130" s="128" t="s">
        <v>3</v>
      </c>
      <c r="X130" s="199">
        <v>125</v>
      </c>
      <c r="Y130" s="184" t="s">
        <v>353</v>
      </c>
      <c r="Z130" s="184" t="s">
        <v>13</v>
      </c>
      <c r="AA130" s="201">
        <v>2.7288507578117644</v>
      </c>
      <c r="AB130" s="200" t="s">
        <v>3</v>
      </c>
      <c r="AD130" s="210">
        <v>125</v>
      </c>
      <c r="AE130" s="211" t="s">
        <v>323</v>
      </c>
      <c r="AF130" s="211" t="s">
        <v>33</v>
      </c>
      <c r="AG130" s="138">
        <v>2.9345296879058824</v>
      </c>
      <c r="AH130" s="131" t="s">
        <v>3</v>
      </c>
    </row>
    <row r="131" spans="1:34" s="39" customFormat="1">
      <c r="A131" s="111">
        <v>126</v>
      </c>
      <c r="B131" s="159" t="s">
        <v>385</v>
      </c>
      <c r="C131" s="114">
        <v>2.4064999999999999</v>
      </c>
      <c r="D131" s="111" t="s">
        <v>3</v>
      </c>
      <c r="F131" s="116">
        <v>126</v>
      </c>
      <c r="G131" s="109" t="s">
        <v>365</v>
      </c>
      <c r="H131" s="110">
        <v>2.6343000000000001</v>
      </c>
      <c r="I131" s="111" t="s">
        <v>3</v>
      </c>
      <c r="J131" s="40"/>
      <c r="K131" s="144">
        <v>126</v>
      </c>
      <c r="L131" s="112" t="s">
        <v>252</v>
      </c>
      <c r="M131" s="163" t="s">
        <v>5</v>
      </c>
      <c r="N131" s="117">
        <v>2.6048376746588233</v>
      </c>
      <c r="O131" s="118" t="s">
        <v>3</v>
      </c>
      <c r="R131" s="83">
        <v>126</v>
      </c>
      <c r="S131" s="82" t="s">
        <v>554</v>
      </c>
      <c r="T131" s="83" t="s">
        <v>32</v>
      </c>
      <c r="U131" s="129">
        <v>2.6030402936969699</v>
      </c>
      <c r="V131" s="128" t="s">
        <v>3</v>
      </c>
      <c r="X131" s="199">
        <v>126</v>
      </c>
      <c r="Y131" s="184" t="s">
        <v>384</v>
      </c>
      <c r="Z131" s="184" t="s">
        <v>32</v>
      </c>
      <c r="AA131" s="201">
        <v>2.724100142836364</v>
      </c>
      <c r="AB131" s="200" t="s">
        <v>3</v>
      </c>
      <c r="AD131" s="210">
        <v>126</v>
      </c>
      <c r="AE131" s="211" t="s">
        <v>299</v>
      </c>
      <c r="AF131" s="211" t="s">
        <v>6</v>
      </c>
      <c r="AG131" s="138">
        <v>2.9306593624235298</v>
      </c>
      <c r="AH131" s="131" t="s">
        <v>3</v>
      </c>
    </row>
    <row r="132" spans="1:34" s="39" customFormat="1">
      <c r="A132" s="111">
        <v>127</v>
      </c>
      <c r="B132" s="159" t="s">
        <v>256</v>
      </c>
      <c r="C132" s="9">
        <v>2.4049</v>
      </c>
      <c r="D132" s="160" t="s">
        <v>3</v>
      </c>
      <c r="F132" s="116">
        <v>127</v>
      </c>
      <c r="G132" s="109" t="s">
        <v>386</v>
      </c>
      <c r="H132" s="110">
        <v>2.6286</v>
      </c>
      <c r="I132" s="111" t="s">
        <v>3</v>
      </c>
      <c r="J132" s="40"/>
      <c r="K132" s="144">
        <v>127</v>
      </c>
      <c r="L132" s="112" t="s">
        <v>387</v>
      </c>
      <c r="M132" s="163" t="s">
        <v>6</v>
      </c>
      <c r="N132" s="167">
        <v>2.6038096780941178</v>
      </c>
      <c r="O132" s="164" t="s">
        <v>3</v>
      </c>
      <c r="R132" s="83">
        <v>127</v>
      </c>
      <c r="S132" s="82" t="s">
        <v>438</v>
      </c>
      <c r="T132" s="83" t="s">
        <v>34</v>
      </c>
      <c r="U132" s="129">
        <v>2.5948068866352942</v>
      </c>
      <c r="V132" s="128" t="s">
        <v>3</v>
      </c>
      <c r="X132" s="199">
        <v>127</v>
      </c>
      <c r="Y132" s="184" t="s">
        <v>500</v>
      </c>
      <c r="Z132" s="184" t="s">
        <v>29</v>
      </c>
      <c r="AA132" s="201">
        <v>2.7212890412470583</v>
      </c>
      <c r="AB132" s="200" t="s">
        <v>3</v>
      </c>
      <c r="AD132" s="210">
        <v>127</v>
      </c>
      <c r="AE132" s="211" t="s">
        <v>271</v>
      </c>
      <c r="AF132" s="211" t="s">
        <v>2</v>
      </c>
      <c r="AG132" s="138">
        <v>2.9276299237411765</v>
      </c>
      <c r="AH132" s="131" t="s">
        <v>3</v>
      </c>
    </row>
    <row r="133" spans="1:34" s="39" customFormat="1">
      <c r="A133" s="111">
        <v>128</v>
      </c>
      <c r="B133" s="159" t="s">
        <v>388</v>
      </c>
      <c r="C133" s="9">
        <v>2.4035000000000002</v>
      </c>
      <c r="D133" s="160" t="s">
        <v>3</v>
      </c>
      <c r="F133" s="116">
        <v>128</v>
      </c>
      <c r="G133" s="109" t="s">
        <v>330</v>
      </c>
      <c r="H133" s="110">
        <v>2.6274999999999999</v>
      </c>
      <c r="I133" s="111" t="s">
        <v>3</v>
      </c>
      <c r="J133" s="40"/>
      <c r="K133" s="144">
        <v>128</v>
      </c>
      <c r="L133" s="94" t="s">
        <v>291</v>
      </c>
      <c r="M133" s="163" t="s">
        <v>12</v>
      </c>
      <c r="N133" s="167">
        <v>2.5974367799058826</v>
      </c>
      <c r="O133" s="164" t="s">
        <v>3</v>
      </c>
      <c r="R133" s="83">
        <v>128</v>
      </c>
      <c r="S133" s="82" t="s">
        <v>569</v>
      </c>
      <c r="T133" s="83" t="s">
        <v>24</v>
      </c>
      <c r="U133" s="129">
        <v>2.5875791458117643</v>
      </c>
      <c r="V133" s="128" t="s">
        <v>3</v>
      </c>
      <c r="X133" s="199">
        <v>128</v>
      </c>
      <c r="Y133" s="184" t="s">
        <v>273</v>
      </c>
      <c r="Z133" s="184" t="s">
        <v>671</v>
      </c>
      <c r="AA133" s="201">
        <v>2.7180993976941177</v>
      </c>
      <c r="AB133" s="200" t="s">
        <v>3</v>
      </c>
      <c r="AD133" s="210">
        <v>128</v>
      </c>
      <c r="AE133" s="211" t="s">
        <v>518</v>
      </c>
      <c r="AF133" s="211" t="s">
        <v>30</v>
      </c>
      <c r="AG133" s="138">
        <v>2.926580199670588</v>
      </c>
      <c r="AH133" s="131" t="s">
        <v>3</v>
      </c>
    </row>
    <row r="134" spans="1:34" s="39" customFormat="1">
      <c r="A134" s="111">
        <v>129</v>
      </c>
      <c r="B134" s="159" t="s">
        <v>389</v>
      </c>
      <c r="C134" s="9">
        <v>2.4034</v>
      </c>
      <c r="D134" s="160" t="s">
        <v>3</v>
      </c>
      <c r="F134" s="116">
        <v>129</v>
      </c>
      <c r="G134" s="109" t="s">
        <v>265</v>
      </c>
      <c r="H134" s="110">
        <v>2.6259000000000001</v>
      </c>
      <c r="I134" s="111" t="s">
        <v>3</v>
      </c>
      <c r="J134" s="40"/>
      <c r="K134" s="144">
        <v>129</v>
      </c>
      <c r="L134" s="94" t="s">
        <v>380</v>
      </c>
      <c r="M134" s="163" t="s">
        <v>49</v>
      </c>
      <c r="N134" s="167">
        <v>2.5858704449647059</v>
      </c>
      <c r="O134" s="164" t="s">
        <v>3</v>
      </c>
      <c r="R134" s="83">
        <v>129</v>
      </c>
      <c r="S134" s="82" t="s">
        <v>381</v>
      </c>
      <c r="T134" s="83" t="s">
        <v>13</v>
      </c>
      <c r="U134" s="129">
        <v>2.5769850288000002</v>
      </c>
      <c r="V134" s="128" t="s">
        <v>3</v>
      </c>
      <c r="X134" s="199">
        <v>129</v>
      </c>
      <c r="Y134" s="184" t="s">
        <v>417</v>
      </c>
      <c r="Z134" s="184" t="s">
        <v>32</v>
      </c>
      <c r="AA134" s="201">
        <v>2.7180419275151517</v>
      </c>
      <c r="AB134" s="200" t="s">
        <v>3</v>
      </c>
      <c r="AD134" s="210">
        <v>129</v>
      </c>
      <c r="AE134" s="211" t="s">
        <v>353</v>
      </c>
      <c r="AF134" s="211" t="s">
        <v>13</v>
      </c>
      <c r="AG134" s="138">
        <v>2.9242014819294115</v>
      </c>
      <c r="AH134" s="131" t="s">
        <v>3</v>
      </c>
    </row>
    <row r="135" spans="1:34" s="39" customFormat="1">
      <c r="A135" s="111">
        <v>130</v>
      </c>
      <c r="B135" s="159" t="s">
        <v>128</v>
      </c>
      <c r="C135" s="9">
        <v>2.4022000000000001</v>
      </c>
      <c r="D135" s="160" t="s">
        <v>3</v>
      </c>
      <c r="F135" s="116">
        <v>130</v>
      </c>
      <c r="G135" s="109" t="s">
        <v>124</v>
      </c>
      <c r="H135" s="165">
        <v>2.6171000000000002</v>
      </c>
      <c r="I135" s="160" t="s">
        <v>3</v>
      </c>
      <c r="J135" s="40"/>
      <c r="K135" s="144">
        <v>130</v>
      </c>
      <c r="L135" s="94" t="s">
        <v>227</v>
      </c>
      <c r="M135" s="163" t="s">
        <v>22</v>
      </c>
      <c r="N135" s="167">
        <v>2.5831057200941183</v>
      </c>
      <c r="O135" s="164" t="s">
        <v>3</v>
      </c>
      <c r="R135" s="83">
        <v>130</v>
      </c>
      <c r="S135" s="82" t="s">
        <v>404</v>
      </c>
      <c r="T135" s="83" t="s">
        <v>7</v>
      </c>
      <c r="U135" s="129">
        <v>2.5560307178588233</v>
      </c>
      <c r="V135" s="128" t="s">
        <v>3</v>
      </c>
      <c r="X135" s="199">
        <v>130</v>
      </c>
      <c r="Y135" s="184" t="s">
        <v>494</v>
      </c>
      <c r="Z135" s="184" t="s">
        <v>19</v>
      </c>
      <c r="AA135" s="201">
        <v>2.7173823167757574</v>
      </c>
      <c r="AB135" s="200" t="s">
        <v>3</v>
      </c>
      <c r="AD135" s="210">
        <v>130</v>
      </c>
      <c r="AE135" s="211" t="s">
        <v>219</v>
      </c>
      <c r="AF135" s="211" t="s">
        <v>717</v>
      </c>
      <c r="AG135" s="138">
        <v>2.923476853670588</v>
      </c>
      <c r="AH135" s="131" t="s">
        <v>3</v>
      </c>
    </row>
    <row r="136" spans="1:34" s="39" customFormat="1">
      <c r="A136" s="111">
        <v>131</v>
      </c>
      <c r="B136" s="159" t="s">
        <v>390</v>
      </c>
      <c r="C136" s="170">
        <v>2.4</v>
      </c>
      <c r="D136" s="160" t="s">
        <v>3</v>
      </c>
      <c r="F136" s="116">
        <v>131</v>
      </c>
      <c r="G136" s="109" t="s">
        <v>363</v>
      </c>
      <c r="H136" s="165">
        <v>2.6086999999999998</v>
      </c>
      <c r="I136" s="160" t="s">
        <v>3</v>
      </c>
      <c r="J136" s="40"/>
      <c r="K136" s="144">
        <v>131</v>
      </c>
      <c r="L136" s="94" t="s">
        <v>359</v>
      </c>
      <c r="M136" s="163" t="s">
        <v>7</v>
      </c>
      <c r="N136" s="167">
        <v>2.5818750717647054</v>
      </c>
      <c r="O136" s="164" t="s">
        <v>3</v>
      </c>
      <c r="R136" s="83">
        <v>131</v>
      </c>
      <c r="S136" s="82" t="s">
        <v>440</v>
      </c>
      <c r="T136" s="83" t="s">
        <v>34</v>
      </c>
      <c r="U136" s="129">
        <v>2.5502953309176468</v>
      </c>
      <c r="V136" s="128" t="s">
        <v>3</v>
      </c>
      <c r="X136" s="199">
        <v>131</v>
      </c>
      <c r="Y136" s="184" t="s">
        <v>181</v>
      </c>
      <c r="Z136" s="184" t="s">
        <v>21</v>
      </c>
      <c r="AA136" s="201">
        <v>2.7143296832470596</v>
      </c>
      <c r="AB136" s="200" t="s">
        <v>3</v>
      </c>
      <c r="AD136" s="210">
        <v>131</v>
      </c>
      <c r="AE136" s="211" t="s">
        <v>347</v>
      </c>
      <c r="AF136" s="211" t="s">
        <v>18</v>
      </c>
      <c r="AG136" s="138">
        <v>2.9229511473647056</v>
      </c>
      <c r="AH136" s="131" t="s">
        <v>3</v>
      </c>
    </row>
    <row r="137" spans="1:34" s="39" customFormat="1">
      <c r="A137" s="111">
        <v>132</v>
      </c>
      <c r="B137" s="159" t="s">
        <v>365</v>
      </c>
      <c r="C137" s="9">
        <v>2.3957999999999999</v>
      </c>
      <c r="D137" s="160" t="s">
        <v>3</v>
      </c>
      <c r="F137" s="116">
        <v>132</v>
      </c>
      <c r="G137" s="109" t="s">
        <v>362</v>
      </c>
      <c r="H137" s="165">
        <v>2.6057999999999999</v>
      </c>
      <c r="I137" s="160" t="s">
        <v>3</v>
      </c>
      <c r="J137" s="40"/>
      <c r="K137" s="144">
        <v>132</v>
      </c>
      <c r="L137" s="94" t="s">
        <v>391</v>
      </c>
      <c r="M137" s="163" t="s">
        <v>6</v>
      </c>
      <c r="N137" s="167">
        <v>2.5788094803294115</v>
      </c>
      <c r="O137" s="164" t="s">
        <v>3</v>
      </c>
      <c r="R137" s="83">
        <v>132</v>
      </c>
      <c r="S137" s="134" t="s">
        <v>564</v>
      </c>
      <c r="T137" s="83" t="s">
        <v>15</v>
      </c>
      <c r="U137" s="135">
        <v>2.5403221829333331</v>
      </c>
      <c r="V137" s="136" t="s">
        <v>3</v>
      </c>
      <c r="X137" s="199">
        <v>132</v>
      </c>
      <c r="Y137" s="184" t="s">
        <v>252</v>
      </c>
      <c r="Z137" s="184" t="s">
        <v>5</v>
      </c>
      <c r="AA137" s="201">
        <v>2.7131875628470588</v>
      </c>
      <c r="AB137" s="200" t="s">
        <v>3</v>
      </c>
      <c r="AD137" s="210">
        <v>132</v>
      </c>
      <c r="AE137" s="211" t="s">
        <v>369</v>
      </c>
      <c r="AF137" s="211" t="s">
        <v>9</v>
      </c>
      <c r="AG137" s="138">
        <v>2.9223463120941173</v>
      </c>
      <c r="AH137" s="131" t="s">
        <v>3</v>
      </c>
    </row>
    <row r="138" spans="1:34" s="39" customFormat="1">
      <c r="A138" s="111">
        <v>133</v>
      </c>
      <c r="B138" s="159" t="s">
        <v>392</v>
      </c>
      <c r="C138" s="9">
        <v>2.3953000000000002</v>
      </c>
      <c r="D138" s="160" t="s">
        <v>3</v>
      </c>
      <c r="F138" s="116">
        <v>133</v>
      </c>
      <c r="G138" s="109" t="s">
        <v>299</v>
      </c>
      <c r="H138" s="165">
        <v>2.5983999999999998</v>
      </c>
      <c r="I138" s="160" t="s">
        <v>3</v>
      </c>
      <c r="J138" s="40"/>
      <c r="K138" s="144">
        <v>133</v>
      </c>
      <c r="L138" s="94" t="s">
        <v>393</v>
      </c>
      <c r="M138" s="163" t="s">
        <v>53</v>
      </c>
      <c r="N138" s="167">
        <v>2.5763733580000001</v>
      </c>
      <c r="O138" s="164" t="s">
        <v>3</v>
      </c>
      <c r="R138" s="83">
        <v>133</v>
      </c>
      <c r="S138" s="134" t="s">
        <v>300</v>
      </c>
      <c r="T138" s="83" t="s">
        <v>22</v>
      </c>
      <c r="U138" s="135">
        <v>2.5261519240705881</v>
      </c>
      <c r="V138" s="136" t="s">
        <v>3</v>
      </c>
      <c r="X138" s="199">
        <v>133</v>
      </c>
      <c r="Y138" s="184" t="s">
        <v>274</v>
      </c>
      <c r="Z138" s="184" t="s">
        <v>24</v>
      </c>
      <c r="AA138" s="201">
        <v>2.7119289536705882</v>
      </c>
      <c r="AB138" s="200" t="s">
        <v>3</v>
      </c>
      <c r="AD138" s="210">
        <v>133</v>
      </c>
      <c r="AE138" s="211" t="s">
        <v>584</v>
      </c>
      <c r="AF138" s="211" t="s">
        <v>23</v>
      </c>
      <c r="AG138" s="138">
        <v>2.9196239107294115</v>
      </c>
      <c r="AH138" s="131" t="s">
        <v>3</v>
      </c>
    </row>
    <row r="139" spans="1:34" s="39" customFormat="1">
      <c r="A139" s="111">
        <v>134</v>
      </c>
      <c r="B139" s="159" t="s">
        <v>292</v>
      </c>
      <c r="C139" s="9">
        <v>2.3946000000000001</v>
      </c>
      <c r="D139" s="160" t="s">
        <v>3</v>
      </c>
      <c r="F139" s="116">
        <v>134</v>
      </c>
      <c r="G139" s="109" t="s">
        <v>356</v>
      </c>
      <c r="H139" s="110">
        <v>2.5975000000000001</v>
      </c>
      <c r="I139" s="111" t="s">
        <v>3</v>
      </c>
      <c r="J139" s="40"/>
      <c r="K139" s="144">
        <v>134</v>
      </c>
      <c r="L139" s="94" t="s">
        <v>128</v>
      </c>
      <c r="M139" s="163" t="s">
        <v>5</v>
      </c>
      <c r="N139" s="167">
        <v>2.5756124004000003</v>
      </c>
      <c r="O139" s="164" t="s">
        <v>3</v>
      </c>
      <c r="R139" s="83">
        <v>134</v>
      </c>
      <c r="S139" s="134" t="s">
        <v>583</v>
      </c>
      <c r="T139" s="83" t="s">
        <v>32</v>
      </c>
      <c r="U139" s="135">
        <v>2.5099221200470594</v>
      </c>
      <c r="V139" s="136" t="s">
        <v>3</v>
      </c>
      <c r="X139" s="199">
        <v>134</v>
      </c>
      <c r="Y139" s="184" t="s">
        <v>678</v>
      </c>
      <c r="Z139" s="184" t="s">
        <v>6</v>
      </c>
      <c r="AA139" s="201">
        <v>2.7039365553882355</v>
      </c>
      <c r="AB139" s="200" t="s">
        <v>3</v>
      </c>
      <c r="AD139" s="210">
        <v>134</v>
      </c>
      <c r="AE139" s="211" t="s">
        <v>274</v>
      </c>
      <c r="AF139" s="211" t="s">
        <v>24</v>
      </c>
      <c r="AG139" s="138">
        <v>2.9143588997090908</v>
      </c>
      <c r="AH139" s="131" t="s">
        <v>3</v>
      </c>
    </row>
    <row r="140" spans="1:34" s="39" customFormat="1">
      <c r="A140" s="111">
        <v>135</v>
      </c>
      <c r="B140" s="159" t="s">
        <v>394</v>
      </c>
      <c r="C140" s="9">
        <v>2.3898000000000001</v>
      </c>
      <c r="D140" s="160" t="s">
        <v>3</v>
      </c>
      <c r="F140" s="116">
        <v>135</v>
      </c>
      <c r="G140" s="109" t="s">
        <v>395</v>
      </c>
      <c r="H140" s="110">
        <v>2.5929000000000002</v>
      </c>
      <c r="I140" s="111" t="s">
        <v>3</v>
      </c>
      <c r="J140" s="40"/>
      <c r="K140" s="144">
        <v>135</v>
      </c>
      <c r="L140" s="112" t="s">
        <v>396</v>
      </c>
      <c r="M140" s="163" t="s">
        <v>11</v>
      </c>
      <c r="N140" s="167">
        <v>2.5741701501882357</v>
      </c>
      <c r="O140" s="164" t="s">
        <v>3</v>
      </c>
      <c r="R140" s="83">
        <v>135</v>
      </c>
      <c r="S140" s="134" t="s">
        <v>304</v>
      </c>
      <c r="T140" s="83" t="s">
        <v>15</v>
      </c>
      <c r="U140" s="135">
        <v>2.5017754593696968</v>
      </c>
      <c r="V140" s="136" t="s">
        <v>3</v>
      </c>
      <c r="X140" s="199">
        <v>135</v>
      </c>
      <c r="Y140" s="184" t="s">
        <v>414</v>
      </c>
      <c r="Z140" s="184" t="s">
        <v>16</v>
      </c>
      <c r="AA140" s="201">
        <v>2.7027388530181811</v>
      </c>
      <c r="AB140" s="200" t="s">
        <v>3</v>
      </c>
      <c r="AD140" s="210">
        <v>135</v>
      </c>
      <c r="AE140" s="211" t="s">
        <v>387</v>
      </c>
      <c r="AF140" s="211" t="s">
        <v>6</v>
      </c>
      <c r="AG140" s="138">
        <v>2.9136958307058825</v>
      </c>
      <c r="AH140" s="131" t="s">
        <v>3</v>
      </c>
    </row>
    <row r="141" spans="1:34" s="39" customFormat="1">
      <c r="A141" s="111">
        <v>136</v>
      </c>
      <c r="B141" s="159" t="s">
        <v>397</v>
      </c>
      <c r="C141" s="172">
        <v>2.3889999999999998</v>
      </c>
      <c r="D141" s="111" t="s">
        <v>3</v>
      </c>
      <c r="F141" s="116">
        <v>136</v>
      </c>
      <c r="G141" s="109" t="s">
        <v>273</v>
      </c>
      <c r="H141" s="110">
        <v>2.5903</v>
      </c>
      <c r="I141" s="111" t="s">
        <v>3</v>
      </c>
      <c r="J141" s="40"/>
      <c r="K141" s="144">
        <v>136</v>
      </c>
      <c r="L141" s="112" t="s">
        <v>294</v>
      </c>
      <c r="M141" s="163" t="s">
        <v>12</v>
      </c>
      <c r="N141" s="117">
        <v>2.5741511407999997</v>
      </c>
      <c r="O141" s="118" t="s">
        <v>3</v>
      </c>
      <c r="R141" s="83">
        <v>136</v>
      </c>
      <c r="S141" s="134" t="s">
        <v>128</v>
      </c>
      <c r="T141" s="83" t="s">
        <v>5</v>
      </c>
      <c r="U141" s="135">
        <v>2.4870834110117648</v>
      </c>
      <c r="V141" s="136" t="s">
        <v>3</v>
      </c>
      <c r="X141" s="199">
        <v>136</v>
      </c>
      <c r="Y141" s="184" t="s">
        <v>518</v>
      </c>
      <c r="Z141" s="184" t="s">
        <v>30</v>
      </c>
      <c r="AA141" s="201">
        <v>2.701100190235294</v>
      </c>
      <c r="AB141" s="200" t="s">
        <v>3</v>
      </c>
      <c r="AD141" s="210">
        <v>136</v>
      </c>
      <c r="AE141" s="211" t="s">
        <v>398</v>
      </c>
      <c r="AF141" s="211" t="s">
        <v>11</v>
      </c>
      <c r="AG141" s="138">
        <v>2.9125573337176469</v>
      </c>
      <c r="AH141" s="131" t="s">
        <v>3</v>
      </c>
    </row>
    <row r="142" spans="1:34" s="39" customFormat="1">
      <c r="A142" s="111">
        <v>137</v>
      </c>
      <c r="B142" s="159" t="s">
        <v>350</v>
      </c>
      <c r="C142" s="172">
        <v>2.387</v>
      </c>
      <c r="D142" s="160" t="s">
        <v>3</v>
      </c>
      <c r="F142" s="116">
        <v>137</v>
      </c>
      <c r="G142" s="161" t="s">
        <v>398</v>
      </c>
      <c r="H142" s="110">
        <v>2.5884999999999998</v>
      </c>
      <c r="I142" s="111" t="s">
        <v>3</v>
      </c>
      <c r="J142" s="40"/>
      <c r="K142" s="144">
        <v>137</v>
      </c>
      <c r="L142" s="112" t="s">
        <v>157</v>
      </c>
      <c r="M142" s="163" t="s">
        <v>16</v>
      </c>
      <c r="N142" s="167">
        <v>2.5720268098117649</v>
      </c>
      <c r="O142" s="164" t="s">
        <v>3</v>
      </c>
      <c r="R142" s="83">
        <v>137</v>
      </c>
      <c r="S142" s="134" t="s">
        <v>223</v>
      </c>
      <c r="T142" s="83" t="s">
        <v>23</v>
      </c>
      <c r="U142" s="135">
        <v>2.4859482499764702</v>
      </c>
      <c r="V142" s="136" t="s">
        <v>3</v>
      </c>
      <c r="X142" s="199">
        <v>137</v>
      </c>
      <c r="Y142" s="184" t="s">
        <v>283</v>
      </c>
      <c r="Z142" s="184" t="s">
        <v>2</v>
      </c>
      <c r="AA142" s="201">
        <v>2.6915887647529413</v>
      </c>
      <c r="AB142" s="200" t="s">
        <v>3</v>
      </c>
      <c r="AD142" s="210">
        <v>137</v>
      </c>
      <c r="AE142" s="211" t="s">
        <v>308</v>
      </c>
      <c r="AF142" s="211" t="s">
        <v>7</v>
      </c>
      <c r="AG142" s="138">
        <v>2.9105432250823529</v>
      </c>
      <c r="AH142" s="131" t="s">
        <v>3</v>
      </c>
    </row>
    <row r="143" spans="1:34" s="39" customFormat="1">
      <c r="A143" s="111">
        <v>138</v>
      </c>
      <c r="B143" s="159" t="s">
        <v>380</v>
      </c>
      <c r="C143" s="9">
        <v>2.3866000000000001</v>
      </c>
      <c r="D143" s="160" t="s">
        <v>3</v>
      </c>
      <c r="F143" s="116">
        <v>138</v>
      </c>
      <c r="G143" s="161" t="s">
        <v>306</v>
      </c>
      <c r="H143" s="110">
        <v>2.5876000000000001</v>
      </c>
      <c r="I143" s="111" t="s">
        <v>3</v>
      </c>
      <c r="J143" s="40"/>
      <c r="K143" s="144">
        <v>138</v>
      </c>
      <c r="L143" s="112" t="s">
        <v>357</v>
      </c>
      <c r="M143" s="163" t="s">
        <v>6</v>
      </c>
      <c r="N143" s="167">
        <v>2.5706487422787876</v>
      </c>
      <c r="O143" s="164" t="s">
        <v>3</v>
      </c>
      <c r="R143" s="83">
        <v>138</v>
      </c>
      <c r="S143" s="134" t="s">
        <v>347</v>
      </c>
      <c r="T143" s="83" t="s">
        <v>594</v>
      </c>
      <c r="U143" s="135">
        <v>2.4775512570823528</v>
      </c>
      <c r="V143" s="136" t="s">
        <v>3</v>
      </c>
      <c r="X143" s="199">
        <v>138</v>
      </c>
      <c r="Y143" s="184" t="s">
        <v>323</v>
      </c>
      <c r="Z143" s="184" t="s">
        <v>33</v>
      </c>
      <c r="AA143" s="201">
        <v>2.690627052705882</v>
      </c>
      <c r="AB143" s="200" t="s">
        <v>3</v>
      </c>
      <c r="AD143" s="210">
        <v>138</v>
      </c>
      <c r="AE143" s="211" t="s">
        <v>603</v>
      </c>
      <c r="AF143" s="211" t="s">
        <v>19</v>
      </c>
      <c r="AG143" s="138">
        <v>2.9097099101176473</v>
      </c>
      <c r="AH143" s="131" t="s">
        <v>3</v>
      </c>
    </row>
    <row r="144" spans="1:34" s="39" customFormat="1">
      <c r="A144" s="111">
        <v>139</v>
      </c>
      <c r="B144" s="159" t="s">
        <v>218</v>
      </c>
      <c r="C144" s="9">
        <v>2.3862999999999999</v>
      </c>
      <c r="D144" s="160" t="s">
        <v>3</v>
      </c>
      <c r="F144" s="116">
        <v>139</v>
      </c>
      <c r="G144" s="161" t="s">
        <v>389</v>
      </c>
      <c r="H144" s="110">
        <v>2.5872000000000002</v>
      </c>
      <c r="I144" s="111" t="s">
        <v>3</v>
      </c>
      <c r="J144" s="40"/>
      <c r="K144" s="144">
        <v>139</v>
      </c>
      <c r="L144" s="94" t="s">
        <v>399</v>
      </c>
      <c r="M144" s="163" t="s">
        <v>13</v>
      </c>
      <c r="N144" s="167">
        <v>2.5662434708941171</v>
      </c>
      <c r="O144" s="164" t="s">
        <v>3</v>
      </c>
      <c r="R144" s="83">
        <v>139</v>
      </c>
      <c r="S144" s="134" t="s">
        <v>336</v>
      </c>
      <c r="T144" s="83" t="s">
        <v>13</v>
      </c>
      <c r="U144" s="135">
        <v>2.4755936022588232</v>
      </c>
      <c r="V144" s="136" t="s">
        <v>3</v>
      </c>
      <c r="X144" s="199">
        <v>139</v>
      </c>
      <c r="Y144" s="184" t="s">
        <v>464</v>
      </c>
      <c r="Z144" s="184" t="s">
        <v>19</v>
      </c>
      <c r="AA144" s="201">
        <v>2.6820661037882352</v>
      </c>
      <c r="AB144" s="200" t="s">
        <v>3</v>
      </c>
      <c r="AD144" s="210">
        <v>139</v>
      </c>
      <c r="AE144" s="211" t="s">
        <v>414</v>
      </c>
      <c r="AF144" s="211" t="s">
        <v>16</v>
      </c>
      <c r="AG144" s="138">
        <v>2.908807235587878</v>
      </c>
      <c r="AH144" s="131" t="s">
        <v>3</v>
      </c>
    </row>
    <row r="145" spans="1:34" s="39" customFormat="1">
      <c r="A145" s="111">
        <v>140</v>
      </c>
      <c r="B145" s="159" t="s">
        <v>370</v>
      </c>
      <c r="C145" s="9">
        <v>2.3837000000000002</v>
      </c>
      <c r="D145" s="160" t="s">
        <v>3</v>
      </c>
      <c r="F145" s="116">
        <v>140</v>
      </c>
      <c r="G145" s="161" t="s">
        <v>358</v>
      </c>
      <c r="H145" s="165">
        <v>2.5871</v>
      </c>
      <c r="I145" s="160" t="s">
        <v>3</v>
      </c>
      <c r="J145" s="40"/>
      <c r="K145" s="144">
        <v>140</v>
      </c>
      <c r="L145" s="94" t="s">
        <v>400</v>
      </c>
      <c r="M145" s="163" t="s">
        <v>15</v>
      </c>
      <c r="N145" s="167">
        <v>2.565298520557576</v>
      </c>
      <c r="O145" s="164" t="s">
        <v>3</v>
      </c>
      <c r="R145" s="83">
        <v>140</v>
      </c>
      <c r="S145" s="134" t="s">
        <v>509</v>
      </c>
      <c r="T145" s="83" t="s">
        <v>8</v>
      </c>
      <c r="U145" s="135">
        <v>2.4717015863764709</v>
      </c>
      <c r="V145" s="136" t="s">
        <v>3</v>
      </c>
      <c r="X145" s="199">
        <v>140</v>
      </c>
      <c r="Y145" s="184" t="s">
        <v>394</v>
      </c>
      <c r="Z145" s="184" t="s">
        <v>15</v>
      </c>
      <c r="AA145" s="201">
        <v>2.6755981895058825</v>
      </c>
      <c r="AB145" s="200" t="s">
        <v>3</v>
      </c>
      <c r="AD145" s="210">
        <v>140</v>
      </c>
      <c r="AE145" s="211" t="s">
        <v>237</v>
      </c>
      <c r="AF145" s="211" t="s">
        <v>2</v>
      </c>
      <c r="AG145" s="138">
        <v>2.9044915034250001</v>
      </c>
      <c r="AH145" s="131" t="s">
        <v>3</v>
      </c>
    </row>
    <row r="146" spans="1:34" s="39" customFormat="1">
      <c r="A146" s="111">
        <v>141</v>
      </c>
      <c r="B146" s="159" t="s">
        <v>362</v>
      </c>
      <c r="C146" s="9">
        <v>2.3832</v>
      </c>
      <c r="D146" s="160" t="s">
        <v>3</v>
      </c>
      <c r="F146" s="116">
        <v>141</v>
      </c>
      <c r="G146" s="109" t="s">
        <v>391</v>
      </c>
      <c r="H146" s="171">
        <v>2.5840000000000001</v>
      </c>
      <c r="I146" s="160" t="s">
        <v>3</v>
      </c>
      <c r="J146" s="40"/>
      <c r="K146" s="144">
        <v>141</v>
      </c>
      <c r="L146" s="94" t="s">
        <v>299</v>
      </c>
      <c r="M146" s="163" t="s">
        <v>6</v>
      </c>
      <c r="N146" s="167">
        <v>2.5647675915764707</v>
      </c>
      <c r="O146" s="164" t="s">
        <v>3</v>
      </c>
      <c r="R146" s="83">
        <v>141</v>
      </c>
      <c r="S146" s="134" t="s">
        <v>466</v>
      </c>
      <c r="T146" s="83" t="s">
        <v>7</v>
      </c>
      <c r="U146" s="135">
        <v>2.4692040550352941</v>
      </c>
      <c r="V146" s="136" t="s">
        <v>3</v>
      </c>
      <c r="X146" s="199">
        <v>141</v>
      </c>
      <c r="Y146" s="184" t="s">
        <v>415</v>
      </c>
      <c r="Z146" s="184" t="s">
        <v>17</v>
      </c>
      <c r="AA146" s="201">
        <v>2.6742989382117641</v>
      </c>
      <c r="AB146" s="200" t="s">
        <v>3</v>
      </c>
      <c r="AD146" s="210">
        <v>141</v>
      </c>
      <c r="AE146" s="211" t="s">
        <v>345</v>
      </c>
      <c r="AF146" s="211" t="s">
        <v>18</v>
      </c>
      <c r="AG146" s="138">
        <v>2.9043904585939391</v>
      </c>
      <c r="AH146" s="131" t="s">
        <v>3</v>
      </c>
    </row>
    <row r="147" spans="1:34" s="39" customFormat="1">
      <c r="A147" s="111">
        <v>142</v>
      </c>
      <c r="B147" s="159" t="s">
        <v>343</v>
      </c>
      <c r="C147" s="9">
        <v>2.3805000000000001</v>
      </c>
      <c r="D147" s="160" t="s">
        <v>3</v>
      </c>
      <c r="F147" s="116">
        <v>142</v>
      </c>
      <c r="G147" s="161" t="s">
        <v>401</v>
      </c>
      <c r="H147" s="165">
        <v>2.5821999999999998</v>
      </c>
      <c r="I147" s="160" t="s">
        <v>3</v>
      </c>
      <c r="J147" s="40"/>
      <c r="K147" s="144">
        <v>142</v>
      </c>
      <c r="L147" s="94" t="s">
        <v>321</v>
      </c>
      <c r="M147" s="163" t="s">
        <v>30</v>
      </c>
      <c r="N147" s="167">
        <v>2.5639922668470589</v>
      </c>
      <c r="O147" s="164" t="s">
        <v>3</v>
      </c>
      <c r="R147" s="83">
        <v>142</v>
      </c>
      <c r="S147" s="134" t="s">
        <v>384</v>
      </c>
      <c r="T147" s="83" t="s">
        <v>32</v>
      </c>
      <c r="U147" s="135">
        <v>2.4661833047294119</v>
      </c>
      <c r="V147" s="136" t="s">
        <v>3</v>
      </c>
      <c r="X147" s="199">
        <v>142</v>
      </c>
      <c r="Y147" s="184" t="s">
        <v>573</v>
      </c>
      <c r="Z147" s="184" t="s">
        <v>15</v>
      </c>
      <c r="AA147" s="201">
        <v>2.6594171010352938</v>
      </c>
      <c r="AB147" s="200" t="s">
        <v>3</v>
      </c>
      <c r="AD147" s="210">
        <v>142</v>
      </c>
      <c r="AE147" s="211" t="s">
        <v>477</v>
      </c>
      <c r="AF147" s="211" t="s">
        <v>10</v>
      </c>
      <c r="AG147" s="138">
        <v>2.8923759771999995</v>
      </c>
      <c r="AH147" s="131" t="s">
        <v>3</v>
      </c>
    </row>
    <row r="148" spans="1:34" s="39" customFormat="1">
      <c r="A148" s="111">
        <v>143</v>
      </c>
      <c r="B148" s="159" t="s">
        <v>355</v>
      </c>
      <c r="C148" s="9">
        <v>2.3803000000000001</v>
      </c>
      <c r="D148" s="160" t="s">
        <v>3</v>
      </c>
      <c r="F148" s="116">
        <v>143</v>
      </c>
      <c r="G148" s="161" t="s">
        <v>283</v>
      </c>
      <c r="H148" s="165">
        <v>2.5802999999999998</v>
      </c>
      <c r="I148" s="160" t="s">
        <v>3</v>
      </c>
      <c r="J148" s="40"/>
      <c r="K148" s="144">
        <v>143</v>
      </c>
      <c r="L148" s="94" t="s">
        <v>355</v>
      </c>
      <c r="M148" s="163" t="s">
        <v>6</v>
      </c>
      <c r="N148" s="167">
        <v>2.5635245350545453</v>
      </c>
      <c r="O148" s="164" t="s">
        <v>3</v>
      </c>
      <c r="R148" s="83">
        <v>143</v>
      </c>
      <c r="S148" s="134" t="s">
        <v>439</v>
      </c>
      <c r="T148" s="83" t="s">
        <v>16</v>
      </c>
      <c r="U148" s="135">
        <v>2.4661558502823531</v>
      </c>
      <c r="V148" s="136" t="s">
        <v>3</v>
      </c>
      <c r="X148" s="199">
        <v>143</v>
      </c>
      <c r="Y148" s="184" t="s">
        <v>310</v>
      </c>
      <c r="Z148" s="184" t="s">
        <v>7</v>
      </c>
      <c r="AA148" s="201">
        <v>2.6590561032705882</v>
      </c>
      <c r="AB148" s="200" t="s">
        <v>3</v>
      </c>
      <c r="AD148" s="210">
        <v>143</v>
      </c>
      <c r="AE148" s="211" t="s">
        <v>326</v>
      </c>
      <c r="AF148" s="211" t="s">
        <v>11</v>
      </c>
      <c r="AG148" s="138">
        <v>2.8860813326352939</v>
      </c>
      <c r="AH148" s="131" t="s">
        <v>3</v>
      </c>
    </row>
    <row r="149" spans="1:34" s="39" customFormat="1">
      <c r="A149" s="111">
        <v>144</v>
      </c>
      <c r="B149" s="159" t="s">
        <v>402</v>
      </c>
      <c r="C149" s="9">
        <v>2.3763000000000001</v>
      </c>
      <c r="D149" s="160" t="s">
        <v>3</v>
      </c>
      <c r="F149" s="116">
        <v>144</v>
      </c>
      <c r="G149" s="161" t="s">
        <v>351</v>
      </c>
      <c r="H149" s="165">
        <v>2.5769000000000002</v>
      </c>
      <c r="I149" s="160" t="s">
        <v>3</v>
      </c>
      <c r="J149" s="40"/>
      <c r="K149" s="144">
        <v>144</v>
      </c>
      <c r="L149" s="94" t="s">
        <v>403</v>
      </c>
      <c r="M149" s="163" t="s">
        <v>4</v>
      </c>
      <c r="N149" s="167">
        <v>2.5626339369212126</v>
      </c>
      <c r="O149" s="164" t="s">
        <v>3</v>
      </c>
      <c r="R149" s="83">
        <v>144</v>
      </c>
      <c r="S149" s="134" t="s">
        <v>400</v>
      </c>
      <c r="T149" s="83" t="s">
        <v>15</v>
      </c>
      <c r="U149" s="135">
        <v>2.465477625018182</v>
      </c>
      <c r="V149" s="136" t="s">
        <v>3</v>
      </c>
      <c r="X149" s="199">
        <v>144</v>
      </c>
      <c r="Y149" s="184" t="s">
        <v>223</v>
      </c>
      <c r="Z149" s="184" t="s">
        <v>23</v>
      </c>
      <c r="AA149" s="201">
        <v>2.6578432429647059</v>
      </c>
      <c r="AB149" s="200" t="s">
        <v>3</v>
      </c>
      <c r="AD149" s="210">
        <v>144</v>
      </c>
      <c r="AE149" s="211" t="s">
        <v>185</v>
      </c>
      <c r="AF149" s="211" t="s">
        <v>9</v>
      </c>
      <c r="AG149" s="138">
        <v>2.8842701882588235</v>
      </c>
      <c r="AH149" s="131" t="s">
        <v>3</v>
      </c>
    </row>
    <row r="150" spans="1:34" s="39" customFormat="1">
      <c r="A150" s="111">
        <v>145</v>
      </c>
      <c r="B150" s="159" t="s">
        <v>404</v>
      </c>
      <c r="C150" s="9">
        <v>2.3746999999999998</v>
      </c>
      <c r="D150" s="160" t="s">
        <v>3</v>
      </c>
      <c r="F150" s="116">
        <v>145</v>
      </c>
      <c r="G150" s="161" t="s">
        <v>405</v>
      </c>
      <c r="H150" s="165">
        <v>2.5674999999999999</v>
      </c>
      <c r="I150" s="160" t="s">
        <v>3</v>
      </c>
      <c r="J150" s="40"/>
      <c r="K150" s="144">
        <v>145</v>
      </c>
      <c r="L150" s="94" t="s">
        <v>329</v>
      </c>
      <c r="M150" s="163" t="s">
        <v>34</v>
      </c>
      <c r="N150" s="167">
        <v>2.5604069896470585</v>
      </c>
      <c r="O150" s="164" t="s">
        <v>3</v>
      </c>
      <c r="R150" s="83">
        <v>145</v>
      </c>
      <c r="S150" s="134" t="s">
        <v>402</v>
      </c>
      <c r="T150" s="83" t="s">
        <v>10</v>
      </c>
      <c r="U150" s="135">
        <v>2.4649123515636364</v>
      </c>
      <c r="V150" s="136" t="s">
        <v>3</v>
      </c>
      <c r="X150" s="199">
        <v>145</v>
      </c>
      <c r="Y150" s="184" t="s">
        <v>288</v>
      </c>
      <c r="Z150" s="184" t="s">
        <v>12</v>
      </c>
      <c r="AA150" s="201">
        <v>2.6529800704705879</v>
      </c>
      <c r="AB150" s="200" t="s">
        <v>3</v>
      </c>
      <c r="AD150" s="210">
        <v>145</v>
      </c>
      <c r="AE150" s="211" t="s">
        <v>733</v>
      </c>
      <c r="AF150" s="211" t="s">
        <v>13</v>
      </c>
      <c r="AG150" s="138">
        <v>2.8808472528705882</v>
      </c>
      <c r="AH150" s="131" t="s">
        <v>3</v>
      </c>
    </row>
    <row r="151" spans="1:34" s="39" customFormat="1">
      <c r="A151" s="111">
        <v>146</v>
      </c>
      <c r="B151" s="159" t="s">
        <v>406</v>
      </c>
      <c r="C151" s="172">
        <v>2.3740000000000001</v>
      </c>
      <c r="D151" s="160" t="s">
        <v>3</v>
      </c>
      <c r="F151" s="116">
        <v>146</v>
      </c>
      <c r="G151" s="161" t="s">
        <v>407</v>
      </c>
      <c r="H151" s="165">
        <v>2.5638999999999998</v>
      </c>
      <c r="I151" s="160" t="s">
        <v>3</v>
      </c>
      <c r="J151" s="40"/>
      <c r="K151" s="144">
        <v>146</v>
      </c>
      <c r="L151" s="94" t="s">
        <v>344</v>
      </c>
      <c r="M151" s="163" t="s">
        <v>24</v>
      </c>
      <c r="N151" s="167">
        <v>2.5577894173176472</v>
      </c>
      <c r="O151" s="164" t="s">
        <v>3</v>
      </c>
      <c r="R151" s="83">
        <v>146</v>
      </c>
      <c r="S151" s="134" t="s">
        <v>364</v>
      </c>
      <c r="T151" s="83" t="s">
        <v>15</v>
      </c>
      <c r="U151" s="135">
        <v>2.4560488054303034</v>
      </c>
      <c r="V151" s="136" t="s">
        <v>3</v>
      </c>
      <c r="X151" s="199">
        <v>146</v>
      </c>
      <c r="Y151" s="184" t="s">
        <v>371</v>
      </c>
      <c r="Z151" s="184" t="s">
        <v>16</v>
      </c>
      <c r="AA151" s="201">
        <v>2.6528181985176462</v>
      </c>
      <c r="AB151" s="200" t="s">
        <v>3</v>
      </c>
      <c r="AD151" s="210">
        <v>146</v>
      </c>
      <c r="AE151" s="211" t="s">
        <v>528</v>
      </c>
      <c r="AF151" s="211" t="s">
        <v>8</v>
      </c>
      <c r="AG151" s="138">
        <v>2.8806739648235289</v>
      </c>
      <c r="AH151" s="131" t="s">
        <v>3</v>
      </c>
    </row>
    <row r="152" spans="1:34" s="39" customFormat="1">
      <c r="A152" s="111">
        <v>147</v>
      </c>
      <c r="B152" s="113" t="s">
        <v>408</v>
      </c>
      <c r="C152" s="114">
        <v>2.3708999999999998</v>
      </c>
      <c r="D152" s="111" t="s">
        <v>3</v>
      </c>
      <c r="F152" s="116">
        <v>147</v>
      </c>
      <c r="G152" s="109" t="s">
        <v>337</v>
      </c>
      <c r="H152" s="110">
        <v>2.5587</v>
      </c>
      <c r="I152" s="111" t="s">
        <v>3</v>
      </c>
      <c r="J152" s="40"/>
      <c r="K152" s="144">
        <v>147</v>
      </c>
      <c r="L152" s="112" t="s">
        <v>288</v>
      </c>
      <c r="M152" s="163" t="s">
        <v>54</v>
      </c>
      <c r="N152" s="117">
        <v>2.5541682372705883</v>
      </c>
      <c r="O152" s="118" t="s">
        <v>3</v>
      </c>
      <c r="R152" s="83">
        <v>147</v>
      </c>
      <c r="S152" s="134" t="s">
        <v>449</v>
      </c>
      <c r="T152" s="83" t="s">
        <v>15</v>
      </c>
      <c r="U152" s="135">
        <v>2.451244386964706</v>
      </c>
      <c r="V152" s="136" t="s">
        <v>3</v>
      </c>
      <c r="X152" s="199">
        <v>147</v>
      </c>
      <c r="Y152" s="184" t="s">
        <v>263</v>
      </c>
      <c r="Z152" s="184" t="s">
        <v>5</v>
      </c>
      <c r="AA152" s="201">
        <v>2.6520836919294117</v>
      </c>
      <c r="AB152" s="200" t="s">
        <v>3</v>
      </c>
      <c r="AD152" s="210">
        <v>147</v>
      </c>
      <c r="AE152" s="211" t="s">
        <v>367</v>
      </c>
      <c r="AF152" s="211" t="s">
        <v>10</v>
      </c>
      <c r="AG152" s="138">
        <v>2.880534165058823</v>
      </c>
      <c r="AH152" s="131" t="s">
        <v>3</v>
      </c>
    </row>
    <row r="153" spans="1:34" s="39" customFormat="1">
      <c r="A153" s="111">
        <v>148</v>
      </c>
      <c r="B153" s="113" t="s">
        <v>323</v>
      </c>
      <c r="C153" s="114">
        <v>2.3702000000000001</v>
      </c>
      <c r="D153" s="111" t="s">
        <v>3</v>
      </c>
      <c r="F153" s="116">
        <v>148</v>
      </c>
      <c r="G153" s="109" t="s">
        <v>409</v>
      </c>
      <c r="H153" s="110">
        <v>2.5579000000000001</v>
      </c>
      <c r="I153" s="111" t="s">
        <v>3</v>
      </c>
      <c r="J153" s="40"/>
      <c r="K153" s="144">
        <v>148</v>
      </c>
      <c r="L153" s="112" t="s">
        <v>347</v>
      </c>
      <c r="M153" s="163" t="s">
        <v>18</v>
      </c>
      <c r="N153" s="117">
        <v>2.5528855470588234</v>
      </c>
      <c r="O153" s="118" t="s">
        <v>3</v>
      </c>
      <c r="R153" s="83">
        <v>148</v>
      </c>
      <c r="S153" s="134" t="s">
        <v>322</v>
      </c>
      <c r="T153" s="83" t="s">
        <v>18</v>
      </c>
      <c r="U153" s="135">
        <v>2.4493281010588235</v>
      </c>
      <c r="V153" s="136" t="s">
        <v>3</v>
      </c>
      <c r="X153" s="199">
        <v>148</v>
      </c>
      <c r="Y153" s="184" t="s">
        <v>486</v>
      </c>
      <c r="Z153" s="184" t="s">
        <v>24</v>
      </c>
      <c r="AA153" s="201">
        <v>2.6477251599999998</v>
      </c>
      <c r="AB153" s="200" t="s">
        <v>3</v>
      </c>
      <c r="AD153" s="210">
        <v>148</v>
      </c>
      <c r="AE153" s="211" t="s">
        <v>275</v>
      </c>
      <c r="AF153" s="211" t="s">
        <v>16</v>
      </c>
      <c r="AG153" s="138">
        <v>2.8730890521647057</v>
      </c>
      <c r="AH153" s="131" t="s">
        <v>3</v>
      </c>
    </row>
    <row r="154" spans="1:34" s="39" customFormat="1">
      <c r="A154" s="111">
        <v>149</v>
      </c>
      <c r="B154" s="113" t="s">
        <v>300</v>
      </c>
      <c r="C154" s="114">
        <v>2.3675000000000002</v>
      </c>
      <c r="D154" s="111" t="s">
        <v>3</v>
      </c>
      <c r="F154" s="116">
        <v>149</v>
      </c>
      <c r="G154" s="161" t="s">
        <v>128</v>
      </c>
      <c r="H154" s="110">
        <v>2.5562</v>
      </c>
      <c r="I154" s="111" t="s">
        <v>3</v>
      </c>
      <c r="J154" s="40"/>
      <c r="K154" s="144">
        <v>149</v>
      </c>
      <c r="L154" s="112" t="s">
        <v>284</v>
      </c>
      <c r="M154" s="163" t="s">
        <v>17</v>
      </c>
      <c r="N154" s="117">
        <v>2.5485057803764706</v>
      </c>
      <c r="O154" s="118" t="s">
        <v>3</v>
      </c>
      <c r="R154" s="83">
        <v>149</v>
      </c>
      <c r="S154" s="134" t="s">
        <v>420</v>
      </c>
      <c r="T154" s="83" t="s">
        <v>9</v>
      </c>
      <c r="U154" s="135">
        <v>2.4466473231058821</v>
      </c>
      <c r="V154" s="136" t="s">
        <v>3</v>
      </c>
      <c r="X154" s="199">
        <v>149</v>
      </c>
      <c r="Y154" s="184" t="s">
        <v>124</v>
      </c>
      <c r="Z154" s="184" t="s">
        <v>2</v>
      </c>
      <c r="AA154" s="201">
        <v>2.6413045516941178</v>
      </c>
      <c r="AB154" s="200" t="s">
        <v>3</v>
      </c>
      <c r="AD154" s="210">
        <v>149</v>
      </c>
      <c r="AE154" s="211" t="s">
        <v>291</v>
      </c>
      <c r="AF154" s="211" t="s">
        <v>12</v>
      </c>
      <c r="AG154" s="138">
        <v>2.8730748280941181</v>
      </c>
      <c r="AH154" s="131" t="s">
        <v>3</v>
      </c>
    </row>
    <row r="155" spans="1:34" s="39" customFormat="1">
      <c r="A155" s="111">
        <v>150</v>
      </c>
      <c r="B155" s="159" t="s">
        <v>410</v>
      </c>
      <c r="C155" s="9">
        <v>2.3662999999999998</v>
      </c>
      <c r="D155" s="160" t="s">
        <v>3</v>
      </c>
      <c r="F155" s="116">
        <v>150</v>
      </c>
      <c r="G155" s="109" t="s">
        <v>376</v>
      </c>
      <c r="H155" s="165">
        <v>2.5558999999999998</v>
      </c>
      <c r="I155" s="160" t="s">
        <v>3</v>
      </c>
      <c r="J155" s="40"/>
      <c r="K155" s="144">
        <v>150</v>
      </c>
      <c r="L155" s="94" t="s">
        <v>358</v>
      </c>
      <c r="M155" s="163" t="s">
        <v>32</v>
      </c>
      <c r="N155" s="167">
        <v>2.5446075381818183</v>
      </c>
      <c r="O155" s="164" t="s">
        <v>3</v>
      </c>
      <c r="R155" s="83">
        <v>150</v>
      </c>
      <c r="S155" s="134" t="s">
        <v>257</v>
      </c>
      <c r="T155" s="83" t="s">
        <v>12</v>
      </c>
      <c r="U155" s="135">
        <v>2.4409676723294118</v>
      </c>
      <c r="V155" s="136" t="s">
        <v>3</v>
      </c>
      <c r="X155" s="199">
        <v>150</v>
      </c>
      <c r="Y155" s="184" t="s">
        <v>514</v>
      </c>
      <c r="Z155" s="184" t="s">
        <v>6</v>
      </c>
      <c r="AA155" s="201">
        <v>2.6369551208705881</v>
      </c>
      <c r="AB155" s="200" t="s">
        <v>3</v>
      </c>
      <c r="AD155" s="210">
        <v>150</v>
      </c>
      <c r="AE155" s="211" t="s">
        <v>464</v>
      </c>
      <c r="AF155" s="211" t="s">
        <v>19</v>
      </c>
      <c r="AG155" s="138">
        <v>2.8681582405647057</v>
      </c>
      <c r="AH155" s="131" t="s">
        <v>3</v>
      </c>
    </row>
    <row r="156" spans="1:34" s="39" customFormat="1">
      <c r="A156" s="111">
        <v>151</v>
      </c>
      <c r="B156" s="159" t="s">
        <v>178</v>
      </c>
      <c r="C156" s="9">
        <v>2.3641000000000001</v>
      </c>
      <c r="D156" s="160" t="s">
        <v>3</v>
      </c>
      <c r="F156" s="116">
        <v>151</v>
      </c>
      <c r="G156" s="109" t="s">
        <v>410</v>
      </c>
      <c r="H156" s="165">
        <v>2.5535000000000001</v>
      </c>
      <c r="I156" s="160" t="s">
        <v>3</v>
      </c>
      <c r="J156" s="40"/>
      <c r="K156" s="144">
        <v>151</v>
      </c>
      <c r="L156" s="94" t="s">
        <v>154</v>
      </c>
      <c r="M156" s="163" t="s">
        <v>12</v>
      </c>
      <c r="N156" s="167">
        <v>2.5435542891764711</v>
      </c>
      <c r="O156" s="164" t="s">
        <v>3</v>
      </c>
      <c r="R156" s="83">
        <v>151</v>
      </c>
      <c r="S156" s="134" t="s">
        <v>284</v>
      </c>
      <c r="T156" s="83" t="s">
        <v>17</v>
      </c>
      <c r="U156" s="135">
        <v>2.4381255244705882</v>
      </c>
      <c r="V156" s="136" t="s">
        <v>3</v>
      </c>
      <c r="X156" s="199">
        <v>151</v>
      </c>
      <c r="Y156" s="184" t="s">
        <v>422</v>
      </c>
      <c r="Z156" s="184" t="s">
        <v>30</v>
      </c>
      <c r="AA156" s="201">
        <v>2.6337700695058817</v>
      </c>
      <c r="AB156" s="200" t="s">
        <v>3</v>
      </c>
      <c r="AD156" s="210">
        <v>151</v>
      </c>
      <c r="AE156" s="211" t="s">
        <v>268</v>
      </c>
      <c r="AF156" s="211" t="s">
        <v>22</v>
      </c>
      <c r="AG156" s="138">
        <v>2.8665145603999997</v>
      </c>
      <c r="AH156" s="131" t="s">
        <v>3</v>
      </c>
    </row>
    <row r="157" spans="1:34" s="39" customFormat="1">
      <c r="A157" s="111">
        <v>152</v>
      </c>
      <c r="B157" s="113" t="s">
        <v>411</v>
      </c>
      <c r="C157" s="114">
        <v>2.3637000000000001</v>
      </c>
      <c r="D157" s="111" t="s">
        <v>3</v>
      </c>
      <c r="F157" s="116">
        <v>152</v>
      </c>
      <c r="G157" s="109" t="s">
        <v>275</v>
      </c>
      <c r="H157" s="110">
        <v>2.5527000000000002</v>
      </c>
      <c r="I157" s="111" t="s">
        <v>3</v>
      </c>
      <c r="J157" s="40"/>
      <c r="K157" s="144">
        <v>152</v>
      </c>
      <c r="L157" s="112" t="s">
        <v>383</v>
      </c>
      <c r="M157" s="163" t="s">
        <v>8</v>
      </c>
      <c r="N157" s="117">
        <v>2.5416512728705882</v>
      </c>
      <c r="O157" s="118" t="s">
        <v>3</v>
      </c>
      <c r="R157" s="83">
        <v>152</v>
      </c>
      <c r="S157" s="134" t="s">
        <v>479</v>
      </c>
      <c r="T157" s="83" t="s">
        <v>32</v>
      </c>
      <c r="U157" s="135">
        <v>2.430608416776471</v>
      </c>
      <c r="V157" s="136" t="s">
        <v>3</v>
      </c>
      <c r="X157" s="199">
        <v>152</v>
      </c>
      <c r="Y157" s="184" t="s">
        <v>404</v>
      </c>
      <c r="Z157" s="184" t="s">
        <v>7</v>
      </c>
      <c r="AA157" s="201">
        <v>2.6293746881882356</v>
      </c>
      <c r="AB157" s="200" t="s">
        <v>3</v>
      </c>
      <c r="AD157" s="210">
        <v>152</v>
      </c>
      <c r="AE157" s="211" t="s">
        <v>383</v>
      </c>
      <c r="AF157" s="211" t="s">
        <v>8</v>
      </c>
      <c r="AG157" s="138">
        <v>2.8662456048941176</v>
      </c>
      <c r="AH157" s="131" t="s">
        <v>3</v>
      </c>
    </row>
    <row r="158" spans="1:34" s="39" customFormat="1">
      <c r="A158" s="111">
        <v>153</v>
      </c>
      <c r="B158" s="159" t="s">
        <v>378</v>
      </c>
      <c r="C158" s="9">
        <v>2.3632</v>
      </c>
      <c r="D158" s="160" t="s">
        <v>3</v>
      </c>
      <c r="F158" s="116">
        <v>153</v>
      </c>
      <c r="G158" s="109" t="s">
        <v>129</v>
      </c>
      <c r="H158" s="110">
        <v>2.5518000000000001</v>
      </c>
      <c r="I158" s="111" t="s">
        <v>3</v>
      </c>
      <c r="J158" s="40"/>
      <c r="K158" s="144">
        <v>153</v>
      </c>
      <c r="L158" s="94" t="s">
        <v>412</v>
      </c>
      <c r="M158" s="163" t="s">
        <v>33</v>
      </c>
      <c r="N158" s="167">
        <v>2.5407034012363638</v>
      </c>
      <c r="O158" s="164" t="s">
        <v>3</v>
      </c>
      <c r="R158" s="83">
        <v>153</v>
      </c>
      <c r="S158" s="134" t="s">
        <v>369</v>
      </c>
      <c r="T158" s="83" t="s">
        <v>9</v>
      </c>
      <c r="U158" s="135">
        <v>2.4302118510117654</v>
      </c>
      <c r="V158" s="136" t="s">
        <v>3</v>
      </c>
      <c r="X158" s="199">
        <v>153</v>
      </c>
      <c r="Y158" s="184" t="s">
        <v>157</v>
      </c>
      <c r="Z158" s="184" t="s">
        <v>16</v>
      </c>
      <c r="AA158" s="201">
        <v>2.6209788448000002</v>
      </c>
      <c r="AB158" s="200" t="s">
        <v>3</v>
      </c>
      <c r="AD158" s="210">
        <v>153</v>
      </c>
      <c r="AE158" s="211" t="s">
        <v>310</v>
      </c>
      <c r="AF158" s="211" t="s">
        <v>7</v>
      </c>
      <c r="AG158" s="138">
        <v>2.862505791082353</v>
      </c>
      <c r="AH158" s="131" t="s">
        <v>3</v>
      </c>
    </row>
    <row r="159" spans="1:34" s="39" customFormat="1">
      <c r="A159" s="111">
        <v>154</v>
      </c>
      <c r="B159" s="159" t="s">
        <v>335</v>
      </c>
      <c r="C159" s="9">
        <v>2.3622999999999998</v>
      </c>
      <c r="D159" s="160" t="s">
        <v>3</v>
      </c>
      <c r="F159" s="116">
        <v>154</v>
      </c>
      <c r="G159" s="109" t="s">
        <v>367</v>
      </c>
      <c r="H159" s="165">
        <v>2.5497000000000001</v>
      </c>
      <c r="I159" s="160" t="s">
        <v>3</v>
      </c>
      <c r="J159" s="40"/>
      <c r="K159" s="144">
        <v>154</v>
      </c>
      <c r="L159" s="94" t="s">
        <v>409</v>
      </c>
      <c r="M159" s="163" t="s">
        <v>11</v>
      </c>
      <c r="N159" s="167">
        <v>2.5404910743058822</v>
      </c>
      <c r="O159" s="164" t="s">
        <v>3</v>
      </c>
      <c r="R159" s="83">
        <v>154</v>
      </c>
      <c r="S159" s="134" t="s">
        <v>185</v>
      </c>
      <c r="T159" s="83" t="s">
        <v>595</v>
      </c>
      <c r="U159" s="135">
        <v>2.4249939959058824</v>
      </c>
      <c r="V159" s="136" t="s">
        <v>3</v>
      </c>
      <c r="X159" s="199">
        <v>154</v>
      </c>
      <c r="Y159" s="184" t="s">
        <v>584</v>
      </c>
      <c r="Z159" s="184" t="s">
        <v>23</v>
      </c>
      <c r="AA159" s="201">
        <v>2.6198494485882353</v>
      </c>
      <c r="AB159" s="200" t="s">
        <v>3</v>
      </c>
      <c r="AD159" s="210">
        <v>154</v>
      </c>
      <c r="AE159" s="211" t="s">
        <v>319</v>
      </c>
      <c r="AF159" s="211" t="s">
        <v>16</v>
      </c>
      <c r="AG159" s="138">
        <v>2.8527162127757575</v>
      </c>
      <c r="AH159" s="131" t="s">
        <v>3</v>
      </c>
    </row>
    <row r="160" spans="1:34" s="39" customFormat="1">
      <c r="A160" s="111">
        <v>155</v>
      </c>
      <c r="B160" s="159" t="s">
        <v>413</v>
      </c>
      <c r="C160" s="9">
        <v>2.3614000000000002</v>
      </c>
      <c r="D160" s="160" t="s">
        <v>3</v>
      </c>
      <c r="F160" s="116">
        <v>155</v>
      </c>
      <c r="G160" s="109" t="s">
        <v>414</v>
      </c>
      <c r="H160" s="165">
        <v>2.5497000000000001</v>
      </c>
      <c r="I160" s="160" t="s">
        <v>3</v>
      </c>
      <c r="J160" s="40"/>
      <c r="K160" s="144">
        <v>155</v>
      </c>
      <c r="L160" s="94" t="s">
        <v>386</v>
      </c>
      <c r="M160" s="163" t="s">
        <v>17</v>
      </c>
      <c r="N160" s="167">
        <v>2.5374282215529411</v>
      </c>
      <c r="O160" s="164" t="s">
        <v>3</v>
      </c>
      <c r="R160" s="83">
        <v>155</v>
      </c>
      <c r="S160" s="134" t="s">
        <v>530</v>
      </c>
      <c r="T160" s="83" t="s">
        <v>29</v>
      </c>
      <c r="U160" s="135">
        <v>2.4236004545411762</v>
      </c>
      <c r="V160" s="136" t="s">
        <v>3</v>
      </c>
      <c r="X160" s="199">
        <v>155</v>
      </c>
      <c r="Y160" s="184" t="s">
        <v>433</v>
      </c>
      <c r="Z160" s="184" t="s">
        <v>24</v>
      </c>
      <c r="AA160" s="201">
        <v>2.6176364653882351</v>
      </c>
      <c r="AB160" s="200" t="s">
        <v>3</v>
      </c>
      <c r="AD160" s="210">
        <v>155</v>
      </c>
      <c r="AE160" s="211" t="s">
        <v>553</v>
      </c>
      <c r="AF160" s="211" t="s">
        <v>23</v>
      </c>
      <c r="AG160" s="138">
        <v>2.8444359984470586</v>
      </c>
      <c r="AH160" s="131" t="s">
        <v>3</v>
      </c>
    </row>
    <row r="161" spans="1:34" s="39" customFormat="1">
      <c r="A161" s="111">
        <v>156</v>
      </c>
      <c r="B161" s="113" t="s">
        <v>386</v>
      </c>
      <c r="C161" s="114">
        <v>2.3540999999999999</v>
      </c>
      <c r="D161" s="111" t="s">
        <v>3</v>
      </c>
      <c r="F161" s="116">
        <v>156</v>
      </c>
      <c r="G161" s="109" t="s">
        <v>178</v>
      </c>
      <c r="H161" s="110">
        <v>2.5474999999999999</v>
      </c>
      <c r="I161" s="111" t="s">
        <v>3</v>
      </c>
      <c r="J161" s="40"/>
      <c r="K161" s="144">
        <v>156</v>
      </c>
      <c r="L161" s="112" t="s">
        <v>185</v>
      </c>
      <c r="M161" s="163" t="s">
        <v>9</v>
      </c>
      <c r="N161" s="117">
        <v>2.5352536970352944</v>
      </c>
      <c r="O161" s="118" t="s">
        <v>3</v>
      </c>
      <c r="R161" s="83">
        <v>156</v>
      </c>
      <c r="S161" s="134" t="s">
        <v>319</v>
      </c>
      <c r="T161" s="83" t="s">
        <v>16</v>
      </c>
      <c r="U161" s="135">
        <v>2.4072891631999997</v>
      </c>
      <c r="V161" s="136" t="s">
        <v>3</v>
      </c>
      <c r="X161" s="199">
        <v>156</v>
      </c>
      <c r="Y161" s="184" t="s">
        <v>603</v>
      </c>
      <c r="Z161" s="184" t="s">
        <v>19</v>
      </c>
      <c r="AA161" s="201">
        <v>2.6026734860573533</v>
      </c>
      <c r="AB161" s="200" t="s">
        <v>3</v>
      </c>
      <c r="AD161" s="210">
        <v>156</v>
      </c>
      <c r="AE161" s="211" t="s">
        <v>405</v>
      </c>
      <c r="AF161" s="211" t="s">
        <v>16</v>
      </c>
      <c r="AG161" s="138">
        <v>2.8435915871515149</v>
      </c>
      <c r="AH161" s="131" t="s">
        <v>3</v>
      </c>
    </row>
    <row r="162" spans="1:34" s="39" customFormat="1">
      <c r="A162" s="111">
        <v>157</v>
      </c>
      <c r="B162" s="113" t="s">
        <v>415</v>
      </c>
      <c r="C162" s="114">
        <v>2.3523999999999998</v>
      </c>
      <c r="D162" s="111" t="s">
        <v>3</v>
      </c>
      <c r="F162" s="116">
        <v>157</v>
      </c>
      <c r="G162" s="109" t="s">
        <v>416</v>
      </c>
      <c r="H162" s="110">
        <v>2.5436000000000001</v>
      </c>
      <c r="I162" s="111" t="s">
        <v>3</v>
      </c>
      <c r="J162" s="40"/>
      <c r="K162" s="144">
        <v>157</v>
      </c>
      <c r="L162" s="112" t="s">
        <v>417</v>
      </c>
      <c r="M162" s="163" t="s">
        <v>32</v>
      </c>
      <c r="N162" s="117">
        <v>2.5342459064969698</v>
      </c>
      <c r="O162" s="118" t="s">
        <v>3</v>
      </c>
      <c r="R162" s="83">
        <v>157</v>
      </c>
      <c r="S162" s="134" t="s">
        <v>515</v>
      </c>
      <c r="T162" s="83" t="s">
        <v>49</v>
      </c>
      <c r="U162" s="135">
        <v>2.4071830717882357</v>
      </c>
      <c r="V162" s="136" t="s">
        <v>3</v>
      </c>
      <c r="X162" s="199">
        <v>157</v>
      </c>
      <c r="Y162" s="184" t="s">
        <v>421</v>
      </c>
      <c r="Z162" s="184" t="s">
        <v>33</v>
      </c>
      <c r="AA162" s="201">
        <v>2.5985991748705883</v>
      </c>
      <c r="AB162" s="200" t="s">
        <v>3</v>
      </c>
      <c r="AD162" s="210">
        <v>157</v>
      </c>
      <c r="AE162" s="211" t="s">
        <v>364</v>
      </c>
      <c r="AF162" s="211" t="s">
        <v>15</v>
      </c>
      <c r="AG162" s="138">
        <v>2.8321567278545459</v>
      </c>
      <c r="AH162" s="131" t="s">
        <v>3</v>
      </c>
    </row>
    <row r="163" spans="1:34" s="39" customFormat="1">
      <c r="A163" s="111">
        <v>158</v>
      </c>
      <c r="B163" s="159" t="s">
        <v>418</v>
      </c>
      <c r="C163" s="9">
        <v>2.3508</v>
      </c>
      <c r="D163" s="160" t="s">
        <v>3</v>
      </c>
      <c r="F163" s="116">
        <v>158</v>
      </c>
      <c r="G163" s="161" t="s">
        <v>419</v>
      </c>
      <c r="H163" s="165">
        <v>2.5388999999999999</v>
      </c>
      <c r="I163" s="160" t="s">
        <v>3</v>
      </c>
      <c r="J163" s="40"/>
      <c r="K163" s="144">
        <v>158</v>
      </c>
      <c r="L163" s="94" t="s">
        <v>414</v>
      </c>
      <c r="M163" s="163" t="s">
        <v>16</v>
      </c>
      <c r="N163" s="167">
        <v>2.5326695226823528</v>
      </c>
      <c r="O163" s="164" t="s">
        <v>3</v>
      </c>
      <c r="R163" s="83">
        <v>158</v>
      </c>
      <c r="S163" s="134" t="s">
        <v>294</v>
      </c>
      <c r="T163" s="83" t="s">
        <v>12</v>
      </c>
      <c r="U163" s="135">
        <v>2.4027748911764708</v>
      </c>
      <c r="V163" s="136" t="s">
        <v>3</v>
      </c>
      <c r="X163" s="199">
        <v>158</v>
      </c>
      <c r="Y163" s="184" t="s">
        <v>319</v>
      </c>
      <c r="Z163" s="184" t="s">
        <v>16</v>
      </c>
      <c r="AA163" s="201">
        <v>2.5892237606545452</v>
      </c>
      <c r="AB163" s="200" t="s">
        <v>3</v>
      </c>
      <c r="AD163" s="210">
        <v>158</v>
      </c>
      <c r="AE163" s="211" t="s">
        <v>339</v>
      </c>
      <c r="AF163" s="211" t="s">
        <v>10</v>
      </c>
      <c r="AG163" s="138">
        <v>2.8310895706909092</v>
      </c>
      <c r="AH163" s="131" t="s">
        <v>3</v>
      </c>
    </row>
    <row r="164" spans="1:34" s="39" customFormat="1">
      <c r="A164" s="111">
        <v>159</v>
      </c>
      <c r="B164" s="159" t="s">
        <v>312</v>
      </c>
      <c r="C164" s="9">
        <v>2.3489</v>
      </c>
      <c r="D164" s="160" t="s">
        <v>3</v>
      </c>
      <c r="F164" s="116">
        <v>159</v>
      </c>
      <c r="G164" s="161" t="s">
        <v>375</v>
      </c>
      <c r="H164" s="165">
        <v>2.5318000000000001</v>
      </c>
      <c r="I164" s="160" t="s">
        <v>3</v>
      </c>
      <c r="J164" s="40"/>
      <c r="K164" s="144">
        <v>159</v>
      </c>
      <c r="L164" s="94" t="s">
        <v>389</v>
      </c>
      <c r="M164" s="163" t="s">
        <v>6</v>
      </c>
      <c r="N164" s="167">
        <v>2.5323298706352935</v>
      </c>
      <c r="O164" s="164" t="s">
        <v>3</v>
      </c>
      <c r="R164" s="83">
        <v>159</v>
      </c>
      <c r="S164" s="134" t="s">
        <v>345</v>
      </c>
      <c r="T164" s="83" t="s">
        <v>18</v>
      </c>
      <c r="U164" s="135">
        <v>2.3972854245647062</v>
      </c>
      <c r="V164" s="136" t="s">
        <v>3</v>
      </c>
      <c r="X164" s="199">
        <v>159</v>
      </c>
      <c r="Y164" s="184" t="s">
        <v>336</v>
      </c>
      <c r="Z164" s="184" t="s">
        <v>13</v>
      </c>
      <c r="AA164" s="201">
        <v>2.577002498517647</v>
      </c>
      <c r="AB164" s="200" t="s">
        <v>3</v>
      </c>
      <c r="AD164" s="210">
        <v>159</v>
      </c>
      <c r="AE164" s="211" t="s">
        <v>227</v>
      </c>
      <c r="AF164" s="211" t="s">
        <v>22</v>
      </c>
      <c r="AG164" s="138">
        <v>2.8252524995764703</v>
      </c>
      <c r="AH164" s="131" t="s">
        <v>3</v>
      </c>
    </row>
    <row r="165" spans="1:34" s="39" customFormat="1">
      <c r="A165" s="111">
        <v>160</v>
      </c>
      <c r="B165" s="159" t="s">
        <v>420</v>
      </c>
      <c r="C165" s="9">
        <v>2.3485</v>
      </c>
      <c r="D165" s="160" t="s">
        <v>3</v>
      </c>
      <c r="F165" s="116">
        <v>160</v>
      </c>
      <c r="G165" s="109" t="s">
        <v>403</v>
      </c>
      <c r="H165" s="165">
        <v>2.5278</v>
      </c>
      <c r="I165" s="160" t="s">
        <v>3</v>
      </c>
      <c r="J165" s="40"/>
      <c r="K165" s="144">
        <v>160</v>
      </c>
      <c r="L165" s="94" t="s">
        <v>390</v>
      </c>
      <c r="M165" s="163" t="s">
        <v>16</v>
      </c>
      <c r="N165" s="167">
        <v>2.5321028219764701</v>
      </c>
      <c r="O165" s="164" t="s">
        <v>3</v>
      </c>
      <c r="R165" s="83">
        <v>160</v>
      </c>
      <c r="S165" s="134" t="s">
        <v>372</v>
      </c>
      <c r="T165" s="83" t="s">
        <v>20</v>
      </c>
      <c r="U165" s="135">
        <v>2.3818539259058831</v>
      </c>
      <c r="V165" s="136" t="s">
        <v>3</v>
      </c>
      <c r="X165" s="199">
        <v>160</v>
      </c>
      <c r="Y165" s="184" t="s">
        <v>313</v>
      </c>
      <c r="Z165" s="184" t="s">
        <v>9</v>
      </c>
      <c r="AA165" s="201">
        <v>2.5611557322588236</v>
      </c>
      <c r="AB165" s="200" t="s">
        <v>3</v>
      </c>
      <c r="AD165" s="210">
        <v>160</v>
      </c>
      <c r="AE165" s="211" t="s">
        <v>479</v>
      </c>
      <c r="AF165" s="211" t="s">
        <v>32</v>
      </c>
      <c r="AG165" s="138">
        <v>2.820209676047059</v>
      </c>
      <c r="AH165" s="131" t="s">
        <v>3</v>
      </c>
    </row>
    <row r="166" spans="1:34" s="39" customFormat="1">
      <c r="A166" s="111">
        <v>161</v>
      </c>
      <c r="B166" s="159" t="s">
        <v>421</v>
      </c>
      <c r="C166" s="9">
        <v>2.3466999999999998</v>
      </c>
      <c r="D166" s="160" t="s">
        <v>3</v>
      </c>
      <c r="F166" s="116">
        <v>161</v>
      </c>
      <c r="G166" s="109" t="s">
        <v>260</v>
      </c>
      <c r="H166" s="165">
        <v>2.5270999999999999</v>
      </c>
      <c r="I166" s="160" t="s">
        <v>3</v>
      </c>
      <c r="J166" s="40"/>
      <c r="K166" s="144">
        <v>161</v>
      </c>
      <c r="L166" s="94" t="s">
        <v>422</v>
      </c>
      <c r="M166" s="163" t="s">
        <v>30</v>
      </c>
      <c r="N166" s="167">
        <v>2.5299572990588235</v>
      </c>
      <c r="O166" s="164" t="s">
        <v>3</v>
      </c>
      <c r="R166" s="83">
        <v>161</v>
      </c>
      <c r="S166" s="134" t="s">
        <v>603</v>
      </c>
      <c r="T166" s="83" t="s">
        <v>19</v>
      </c>
      <c r="U166" s="135">
        <v>2.3776926090181822</v>
      </c>
      <c r="V166" s="136" t="s">
        <v>3</v>
      </c>
      <c r="X166" s="199">
        <v>161</v>
      </c>
      <c r="Y166" s="184" t="s">
        <v>346</v>
      </c>
      <c r="Z166" s="184" t="s">
        <v>33</v>
      </c>
      <c r="AA166" s="201">
        <v>2.5603408902117648</v>
      </c>
      <c r="AB166" s="200" t="s">
        <v>3</v>
      </c>
      <c r="AD166" s="210">
        <v>161</v>
      </c>
      <c r="AE166" s="211" t="s">
        <v>317</v>
      </c>
      <c r="AF166" s="211" t="s">
        <v>11</v>
      </c>
      <c r="AG166" s="138">
        <v>2.8150395212235293</v>
      </c>
      <c r="AH166" s="131" t="s">
        <v>3</v>
      </c>
    </row>
    <row r="167" spans="1:34" s="39" customFormat="1">
      <c r="A167" s="111">
        <v>162</v>
      </c>
      <c r="B167" s="159" t="s">
        <v>423</v>
      </c>
      <c r="C167" s="172">
        <v>2.3460000000000001</v>
      </c>
      <c r="D167" s="160" t="s">
        <v>3</v>
      </c>
      <c r="F167" s="116">
        <v>162</v>
      </c>
      <c r="G167" s="109" t="s">
        <v>387</v>
      </c>
      <c r="H167" s="165">
        <v>2.5211999999999999</v>
      </c>
      <c r="I167" s="160" t="s">
        <v>3</v>
      </c>
      <c r="J167" s="40"/>
      <c r="K167" s="144">
        <v>162</v>
      </c>
      <c r="L167" s="94" t="s">
        <v>371</v>
      </c>
      <c r="M167" s="163" t="s">
        <v>16</v>
      </c>
      <c r="N167" s="167">
        <v>2.5286206356470586</v>
      </c>
      <c r="O167" s="164" t="s">
        <v>3</v>
      </c>
      <c r="R167" s="83">
        <v>162</v>
      </c>
      <c r="S167" s="134" t="s">
        <v>398</v>
      </c>
      <c r="T167" s="83" t="s">
        <v>11</v>
      </c>
      <c r="U167" s="135">
        <v>2.3751315131058823</v>
      </c>
      <c r="V167" s="136" t="s">
        <v>3</v>
      </c>
      <c r="X167" s="199">
        <v>162</v>
      </c>
      <c r="Y167" s="184" t="s">
        <v>219</v>
      </c>
      <c r="Z167" s="184" t="s">
        <v>5</v>
      </c>
      <c r="AA167" s="201">
        <v>2.542519223717647</v>
      </c>
      <c r="AB167" s="200" t="s">
        <v>3</v>
      </c>
      <c r="AD167" s="210">
        <v>162</v>
      </c>
      <c r="AE167" s="211" t="s">
        <v>442</v>
      </c>
      <c r="AF167" s="211" t="s">
        <v>4</v>
      </c>
      <c r="AG167" s="138">
        <v>2.8094440605333335</v>
      </c>
      <c r="AH167" s="131" t="s">
        <v>3</v>
      </c>
    </row>
    <row r="168" spans="1:34" s="39" customFormat="1">
      <c r="A168" s="111">
        <v>163</v>
      </c>
      <c r="B168" s="159" t="s">
        <v>407</v>
      </c>
      <c r="C168" s="9">
        <v>2.3435999999999999</v>
      </c>
      <c r="D168" s="160" t="s">
        <v>3</v>
      </c>
      <c r="F168" s="116">
        <v>163</v>
      </c>
      <c r="G168" s="109" t="s">
        <v>341</v>
      </c>
      <c r="H168" s="110">
        <v>2.5204</v>
      </c>
      <c r="I168" s="111" t="s">
        <v>3</v>
      </c>
      <c r="J168" s="40"/>
      <c r="K168" s="144">
        <v>163</v>
      </c>
      <c r="L168" s="94" t="s">
        <v>366</v>
      </c>
      <c r="M168" s="163" t="s">
        <v>11</v>
      </c>
      <c r="N168" s="167">
        <v>2.5271841878117645</v>
      </c>
      <c r="O168" s="164" t="s">
        <v>3</v>
      </c>
      <c r="R168" s="83">
        <v>163</v>
      </c>
      <c r="S168" s="134" t="s">
        <v>355</v>
      </c>
      <c r="T168" s="83" t="s">
        <v>6</v>
      </c>
      <c r="U168" s="135">
        <v>2.3645685963294119</v>
      </c>
      <c r="V168" s="136" t="s">
        <v>3</v>
      </c>
      <c r="X168" s="199">
        <v>163</v>
      </c>
      <c r="Y168" s="184" t="s">
        <v>400</v>
      </c>
      <c r="Z168" s="184" t="s">
        <v>15</v>
      </c>
      <c r="AA168" s="201">
        <v>2.5206050046117641</v>
      </c>
      <c r="AB168" s="200" t="s">
        <v>3</v>
      </c>
      <c r="AD168" s="210">
        <v>163</v>
      </c>
      <c r="AE168" s="211" t="s">
        <v>459</v>
      </c>
      <c r="AF168" s="211" t="s">
        <v>18</v>
      </c>
      <c r="AG168" s="138">
        <v>2.8093593491764706</v>
      </c>
      <c r="AH168" s="131" t="s">
        <v>3</v>
      </c>
    </row>
    <row r="169" spans="1:34" s="39" customFormat="1">
      <c r="A169" s="111">
        <v>164</v>
      </c>
      <c r="B169" s="159" t="s">
        <v>271</v>
      </c>
      <c r="C169" s="9">
        <v>2.3397999999999999</v>
      </c>
      <c r="D169" s="160" t="s">
        <v>3</v>
      </c>
      <c r="F169" s="116">
        <v>164</v>
      </c>
      <c r="G169" s="109" t="s">
        <v>366</v>
      </c>
      <c r="H169" s="110">
        <v>2.5177</v>
      </c>
      <c r="I169" s="111" t="s">
        <v>3</v>
      </c>
      <c r="J169" s="40"/>
      <c r="K169" s="144">
        <v>164</v>
      </c>
      <c r="L169" s="94" t="s">
        <v>274</v>
      </c>
      <c r="M169" s="163" t="s">
        <v>55</v>
      </c>
      <c r="N169" s="117">
        <v>2.52657171849697</v>
      </c>
      <c r="O169" s="118" t="s">
        <v>3</v>
      </c>
      <c r="R169" s="83">
        <v>164</v>
      </c>
      <c r="S169" s="134" t="s">
        <v>377</v>
      </c>
      <c r="T169" s="83" t="s">
        <v>8</v>
      </c>
      <c r="U169" s="135">
        <v>2.3582696211058827</v>
      </c>
      <c r="V169" s="136" t="s">
        <v>3</v>
      </c>
      <c r="X169" s="199">
        <v>164</v>
      </c>
      <c r="Y169" s="184" t="s">
        <v>299</v>
      </c>
      <c r="Z169" s="184" t="s">
        <v>6</v>
      </c>
      <c r="AA169" s="201">
        <v>2.5203145723999998</v>
      </c>
      <c r="AB169" s="200" t="s">
        <v>3</v>
      </c>
      <c r="AD169" s="210">
        <v>164</v>
      </c>
      <c r="AE169" s="211" t="s">
        <v>354</v>
      </c>
      <c r="AF169" s="211" t="s">
        <v>8</v>
      </c>
      <c r="AG169" s="138">
        <v>2.8088816462588233</v>
      </c>
      <c r="AH169" s="131" t="s">
        <v>3</v>
      </c>
    </row>
    <row r="170" spans="1:34" s="39" customFormat="1">
      <c r="A170" s="111">
        <v>165</v>
      </c>
      <c r="B170" s="113" t="s">
        <v>337</v>
      </c>
      <c r="C170" s="114">
        <v>2.3391000000000002</v>
      </c>
      <c r="D170" s="111" t="s">
        <v>3</v>
      </c>
      <c r="F170" s="116">
        <v>165</v>
      </c>
      <c r="G170" s="109" t="s">
        <v>322</v>
      </c>
      <c r="H170" s="171">
        <v>2.5139999999999998</v>
      </c>
      <c r="I170" s="111" t="s">
        <v>3</v>
      </c>
      <c r="J170" s="40"/>
      <c r="K170" s="144">
        <v>165</v>
      </c>
      <c r="L170" s="94" t="s">
        <v>308</v>
      </c>
      <c r="M170" s="163" t="s">
        <v>7</v>
      </c>
      <c r="N170" s="117">
        <v>2.5262691066823533</v>
      </c>
      <c r="O170" s="118" t="s">
        <v>3</v>
      </c>
      <c r="R170" s="83">
        <v>165</v>
      </c>
      <c r="S170" s="134" t="s">
        <v>325</v>
      </c>
      <c r="T170" s="83" t="s">
        <v>18</v>
      </c>
      <c r="U170" s="135">
        <v>2.3581002283294121</v>
      </c>
      <c r="V170" s="136" t="s">
        <v>3</v>
      </c>
      <c r="X170" s="199">
        <v>165</v>
      </c>
      <c r="Y170" s="184" t="s">
        <v>679</v>
      </c>
      <c r="Z170" s="184" t="s">
        <v>34</v>
      </c>
      <c r="AA170" s="201">
        <v>2.5157476631058824</v>
      </c>
      <c r="AB170" s="200" t="s">
        <v>3</v>
      </c>
      <c r="AD170" s="210">
        <v>165</v>
      </c>
      <c r="AE170" s="211" t="s">
        <v>217</v>
      </c>
      <c r="AF170" s="211" t="s">
        <v>5</v>
      </c>
      <c r="AG170" s="138">
        <v>2.8085212202823535</v>
      </c>
      <c r="AH170" s="131" t="s">
        <v>3</v>
      </c>
    </row>
    <row r="171" spans="1:34" s="39" customFormat="1">
      <c r="A171" s="111">
        <v>166</v>
      </c>
      <c r="B171" s="113" t="s">
        <v>157</v>
      </c>
      <c r="C171" s="114">
        <v>2.3344</v>
      </c>
      <c r="D171" s="160" t="s">
        <v>3</v>
      </c>
      <c r="F171" s="116">
        <v>166</v>
      </c>
      <c r="G171" s="109" t="s">
        <v>411</v>
      </c>
      <c r="H171" s="110">
        <v>2.5137</v>
      </c>
      <c r="I171" s="111" t="s">
        <v>3</v>
      </c>
      <c r="J171" s="40"/>
      <c r="K171" s="144">
        <v>166</v>
      </c>
      <c r="L171" s="94" t="s">
        <v>424</v>
      </c>
      <c r="M171" s="163" t="s">
        <v>12</v>
      </c>
      <c r="N171" s="117">
        <v>2.5255807174588241</v>
      </c>
      <c r="O171" s="118" t="s">
        <v>3</v>
      </c>
      <c r="R171" s="83">
        <v>166</v>
      </c>
      <c r="S171" s="134" t="s">
        <v>379</v>
      </c>
      <c r="T171" s="83" t="s">
        <v>27</v>
      </c>
      <c r="U171" s="135">
        <v>2.3453075242588235</v>
      </c>
      <c r="V171" s="136" t="s">
        <v>3</v>
      </c>
      <c r="X171" s="199">
        <v>166</v>
      </c>
      <c r="Y171" s="184" t="s">
        <v>350</v>
      </c>
      <c r="Z171" s="184" t="s">
        <v>20</v>
      </c>
      <c r="AA171" s="201">
        <v>2.5131943224000004</v>
      </c>
      <c r="AB171" s="200" t="s">
        <v>3</v>
      </c>
      <c r="AD171" s="210">
        <v>166</v>
      </c>
      <c r="AE171" s="211" t="s">
        <v>390</v>
      </c>
      <c r="AF171" s="211" t="s">
        <v>16</v>
      </c>
      <c r="AG171" s="138">
        <v>2.7984076365176467</v>
      </c>
      <c r="AH171" s="131" t="s">
        <v>3</v>
      </c>
    </row>
    <row r="172" spans="1:34" s="39" customFormat="1">
      <c r="A172" s="111">
        <v>167</v>
      </c>
      <c r="B172" s="113" t="s">
        <v>248</v>
      </c>
      <c r="C172" s="114">
        <v>2.3306</v>
      </c>
      <c r="D172" s="111" t="s">
        <v>3</v>
      </c>
      <c r="E172" s="115"/>
      <c r="F172" s="116">
        <v>167</v>
      </c>
      <c r="G172" s="109" t="s">
        <v>425</v>
      </c>
      <c r="H172" s="110">
        <v>2.5091999999999999</v>
      </c>
      <c r="I172" s="111" t="s">
        <v>3</v>
      </c>
      <c r="J172" s="40"/>
      <c r="K172" s="144">
        <v>167</v>
      </c>
      <c r="L172" s="112" t="s">
        <v>312</v>
      </c>
      <c r="M172" s="163" t="s">
        <v>56</v>
      </c>
      <c r="N172" s="117">
        <v>2.5249419213647064</v>
      </c>
      <c r="O172" s="118" t="s">
        <v>3</v>
      </c>
      <c r="R172" s="83">
        <v>167</v>
      </c>
      <c r="S172" s="134" t="s">
        <v>458</v>
      </c>
      <c r="T172" s="83" t="s">
        <v>29</v>
      </c>
      <c r="U172" s="135">
        <v>2.3279298341176471</v>
      </c>
      <c r="V172" s="136" t="s">
        <v>3</v>
      </c>
      <c r="X172" s="199">
        <v>167</v>
      </c>
      <c r="Y172" s="184" t="s">
        <v>312</v>
      </c>
      <c r="Z172" s="184" t="s">
        <v>17</v>
      </c>
      <c r="AA172" s="201">
        <v>2.5005617065647061</v>
      </c>
      <c r="AB172" s="200" t="s">
        <v>3</v>
      </c>
      <c r="AD172" s="210">
        <v>167</v>
      </c>
      <c r="AE172" s="211" t="s">
        <v>330</v>
      </c>
      <c r="AF172" s="211" t="s">
        <v>5</v>
      </c>
      <c r="AG172" s="138">
        <v>2.7978925088969695</v>
      </c>
      <c r="AH172" s="131" t="s">
        <v>3</v>
      </c>
    </row>
    <row r="173" spans="1:34" s="39" customFormat="1">
      <c r="A173" s="111">
        <v>168</v>
      </c>
      <c r="B173" s="113" t="s">
        <v>426</v>
      </c>
      <c r="C173" s="114">
        <v>2.3275000000000001</v>
      </c>
      <c r="D173" s="160" t="s">
        <v>3</v>
      </c>
      <c r="F173" s="116">
        <v>168</v>
      </c>
      <c r="G173" s="109" t="s">
        <v>427</v>
      </c>
      <c r="H173" s="110">
        <v>2.5076999999999998</v>
      </c>
      <c r="I173" s="111" t="s">
        <v>3</v>
      </c>
      <c r="J173" s="40"/>
      <c r="K173" s="144">
        <v>168</v>
      </c>
      <c r="L173" s="94" t="s">
        <v>255</v>
      </c>
      <c r="M173" s="163" t="s">
        <v>22</v>
      </c>
      <c r="N173" s="117">
        <v>2.5150974259636363</v>
      </c>
      <c r="O173" s="118" t="s">
        <v>3</v>
      </c>
      <c r="R173" s="83">
        <v>168</v>
      </c>
      <c r="S173" s="134" t="s">
        <v>341</v>
      </c>
      <c r="T173" s="83" t="s">
        <v>30</v>
      </c>
      <c r="U173" s="135">
        <v>2.3271058349647058</v>
      </c>
      <c r="V173" s="136" t="s">
        <v>3</v>
      </c>
      <c r="X173" s="199">
        <v>168</v>
      </c>
      <c r="Y173" s="184" t="s">
        <v>366</v>
      </c>
      <c r="Z173" s="184" t="s">
        <v>11</v>
      </c>
      <c r="AA173" s="201">
        <v>2.5001454433882353</v>
      </c>
      <c r="AB173" s="200" t="s">
        <v>3</v>
      </c>
      <c r="AD173" s="210">
        <v>168</v>
      </c>
      <c r="AE173" s="211" t="s">
        <v>350</v>
      </c>
      <c r="AF173" s="211" t="s">
        <v>20</v>
      </c>
      <c r="AG173" s="138">
        <v>2.7967595899294109</v>
      </c>
      <c r="AH173" s="131" t="s">
        <v>3</v>
      </c>
    </row>
    <row r="174" spans="1:34" s="39" customFormat="1">
      <c r="A174" s="111">
        <v>169</v>
      </c>
      <c r="B174" s="113" t="s">
        <v>283</v>
      </c>
      <c r="C174" s="114">
        <v>2.3266</v>
      </c>
      <c r="D174" s="160" t="s">
        <v>3</v>
      </c>
      <c r="F174" s="116">
        <v>169</v>
      </c>
      <c r="G174" s="109" t="s">
        <v>428</v>
      </c>
      <c r="H174" s="110">
        <v>2.5057999999999998</v>
      </c>
      <c r="I174" s="111" t="s">
        <v>3</v>
      </c>
      <c r="J174" s="40"/>
      <c r="K174" s="144">
        <v>169</v>
      </c>
      <c r="L174" s="94" t="s">
        <v>310</v>
      </c>
      <c r="M174" s="163" t="s">
        <v>7</v>
      </c>
      <c r="N174" s="117">
        <v>2.5140593566352942</v>
      </c>
      <c r="O174" s="118" t="s">
        <v>3</v>
      </c>
      <c r="R174" s="83">
        <v>169</v>
      </c>
      <c r="S174" s="134" t="s">
        <v>236</v>
      </c>
      <c r="T174" s="83" t="s">
        <v>6</v>
      </c>
      <c r="U174" s="135">
        <v>2.3259817493647064</v>
      </c>
      <c r="V174" s="136" t="s">
        <v>3</v>
      </c>
      <c r="X174" s="199">
        <v>169</v>
      </c>
      <c r="Y174" s="184" t="s">
        <v>300</v>
      </c>
      <c r="Z174" s="184" t="s">
        <v>22</v>
      </c>
      <c r="AA174" s="201">
        <v>2.497831932305882</v>
      </c>
      <c r="AB174" s="200" t="s">
        <v>3</v>
      </c>
      <c r="AD174" s="210">
        <v>169</v>
      </c>
      <c r="AE174" s="211" t="s">
        <v>734</v>
      </c>
      <c r="AF174" s="211" t="s">
        <v>8</v>
      </c>
      <c r="AG174" s="138">
        <v>2.7964125873411767</v>
      </c>
      <c r="AH174" s="131" t="s">
        <v>3</v>
      </c>
    </row>
    <row r="175" spans="1:34" s="39" customFormat="1">
      <c r="A175" s="111">
        <v>170</v>
      </c>
      <c r="B175" s="113" t="s">
        <v>429</v>
      </c>
      <c r="C175" s="114">
        <v>2.3254000000000001</v>
      </c>
      <c r="D175" s="111" t="s">
        <v>3</v>
      </c>
      <c r="F175" s="116">
        <v>170</v>
      </c>
      <c r="G175" s="109" t="s">
        <v>385</v>
      </c>
      <c r="H175" s="110">
        <v>2.5042</v>
      </c>
      <c r="I175" s="111" t="s">
        <v>3</v>
      </c>
      <c r="J175" s="40"/>
      <c r="K175" s="144">
        <v>170</v>
      </c>
      <c r="L175" s="112" t="s">
        <v>202</v>
      </c>
      <c r="M175" s="163" t="s">
        <v>31</v>
      </c>
      <c r="N175" s="117">
        <v>2.5095815524235294</v>
      </c>
      <c r="O175" s="118" t="s">
        <v>3</v>
      </c>
      <c r="R175" s="83">
        <v>170</v>
      </c>
      <c r="S175" s="134" t="s">
        <v>429</v>
      </c>
      <c r="T175" s="83" t="s">
        <v>36</v>
      </c>
      <c r="U175" s="135">
        <v>2.3230336812606058</v>
      </c>
      <c r="V175" s="136" t="s">
        <v>3</v>
      </c>
      <c r="X175" s="199">
        <v>170</v>
      </c>
      <c r="Y175" s="184" t="s">
        <v>513</v>
      </c>
      <c r="Z175" s="184" t="s">
        <v>34</v>
      </c>
      <c r="AA175" s="201">
        <v>2.4946352350588237</v>
      </c>
      <c r="AB175" s="200" t="s">
        <v>3</v>
      </c>
      <c r="AD175" s="210">
        <v>170</v>
      </c>
      <c r="AE175" s="211" t="s">
        <v>306</v>
      </c>
      <c r="AF175" s="211" t="s">
        <v>15</v>
      </c>
      <c r="AG175" s="138">
        <v>2.7914345337454538</v>
      </c>
      <c r="AH175" s="131" t="s">
        <v>3</v>
      </c>
    </row>
    <row r="176" spans="1:34" s="39" customFormat="1">
      <c r="A176" s="111">
        <v>171</v>
      </c>
      <c r="B176" s="159" t="s">
        <v>333</v>
      </c>
      <c r="C176" s="9">
        <v>2.3233000000000001</v>
      </c>
      <c r="D176" s="160" t="s">
        <v>3</v>
      </c>
      <c r="F176" s="116">
        <v>171</v>
      </c>
      <c r="G176" s="109" t="s">
        <v>430</v>
      </c>
      <c r="H176" s="110">
        <v>2.5034000000000001</v>
      </c>
      <c r="I176" s="111" t="s">
        <v>3</v>
      </c>
      <c r="J176" s="40"/>
      <c r="K176" s="144">
        <v>171</v>
      </c>
      <c r="L176" s="94" t="s">
        <v>431</v>
      </c>
      <c r="M176" s="163" t="s">
        <v>11</v>
      </c>
      <c r="N176" s="117">
        <v>2.5065965200941176</v>
      </c>
      <c r="O176" s="118" t="s">
        <v>3</v>
      </c>
      <c r="R176" s="83">
        <v>171</v>
      </c>
      <c r="S176" s="134" t="s">
        <v>428</v>
      </c>
      <c r="T176" s="83" t="s">
        <v>30</v>
      </c>
      <c r="U176" s="135">
        <v>2.3152886517411764</v>
      </c>
      <c r="V176" s="136" t="s">
        <v>3</v>
      </c>
      <c r="X176" s="199">
        <v>171</v>
      </c>
      <c r="Y176" s="184" t="s">
        <v>462</v>
      </c>
      <c r="Z176" s="184" t="s">
        <v>17</v>
      </c>
      <c r="AA176" s="201">
        <v>2.4942843327764703</v>
      </c>
      <c r="AB176" s="200" t="s">
        <v>3</v>
      </c>
      <c r="AD176" s="210">
        <v>171</v>
      </c>
      <c r="AE176" s="211" t="s">
        <v>415</v>
      </c>
      <c r="AF176" s="211" t="s">
        <v>17</v>
      </c>
      <c r="AG176" s="138">
        <v>2.7911984861882355</v>
      </c>
      <c r="AH176" s="131" t="s">
        <v>3</v>
      </c>
    </row>
    <row r="177" spans="1:34" s="39" customFormat="1">
      <c r="A177" s="111">
        <v>172</v>
      </c>
      <c r="B177" s="159" t="s">
        <v>432</v>
      </c>
      <c r="C177" s="172">
        <v>2.323</v>
      </c>
      <c r="D177" s="160" t="s">
        <v>3</v>
      </c>
      <c r="F177" s="116">
        <v>172</v>
      </c>
      <c r="G177" s="109" t="s">
        <v>433</v>
      </c>
      <c r="H177" s="110">
        <v>2.5032999999999999</v>
      </c>
      <c r="I177" s="111" t="s">
        <v>3</v>
      </c>
      <c r="J177" s="40"/>
      <c r="K177" s="144">
        <v>172</v>
      </c>
      <c r="L177" s="94" t="s">
        <v>340</v>
      </c>
      <c r="M177" s="163" t="s">
        <v>15</v>
      </c>
      <c r="N177" s="117">
        <v>2.5040259860848484</v>
      </c>
      <c r="O177" s="118" t="s">
        <v>3</v>
      </c>
      <c r="R177" s="83">
        <v>172</v>
      </c>
      <c r="S177" s="134" t="s">
        <v>526</v>
      </c>
      <c r="T177" s="83" t="s">
        <v>13</v>
      </c>
      <c r="U177" s="135">
        <v>2.3122856668705878</v>
      </c>
      <c r="V177" s="136" t="s">
        <v>3</v>
      </c>
      <c r="X177" s="199">
        <v>172</v>
      </c>
      <c r="Y177" s="184" t="s">
        <v>302</v>
      </c>
      <c r="Z177" s="184" t="s">
        <v>7</v>
      </c>
      <c r="AA177" s="201">
        <v>2.4942438310352939</v>
      </c>
      <c r="AB177" s="200" t="s">
        <v>3</v>
      </c>
      <c r="AD177" s="210">
        <v>172</v>
      </c>
      <c r="AE177" s="211" t="s">
        <v>406</v>
      </c>
      <c r="AF177" s="211" t="s">
        <v>33</v>
      </c>
      <c r="AG177" s="138">
        <v>2.7872503027294115</v>
      </c>
      <c r="AH177" s="131" t="s">
        <v>3</v>
      </c>
    </row>
    <row r="178" spans="1:34" s="39" customFormat="1">
      <c r="A178" s="111">
        <v>173</v>
      </c>
      <c r="B178" s="159" t="s">
        <v>434</v>
      </c>
      <c r="C178" s="9">
        <v>2.3172000000000001</v>
      </c>
      <c r="D178" s="160" t="s">
        <v>3</v>
      </c>
      <c r="F178" s="116">
        <v>173</v>
      </c>
      <c r="G178" s="109" t="s">
        <v>390</v>
      </c>
      <c r="H178" s="110">
        <v>2.5024000000000002</v>
      </c>
      <c r="I178" s="111" t="s">
        <v>3</v>
      </c>
      <c r="J178" s="40"/>
      <c r="K178" s="144">
        <v>173</v>
      </c>
      <c r="L178" s="94" t="s">
        <v>435</v>
      </c>
      <c r="M178" s="163" t="s">
        <v>22</v>
      </c>
      <c r="N178" s="117">
        <v>2.5032229372363641</v>
      </c>
      <c r="O178" s="118" t="s">
        <v>3</v>
      </c>
      <c r="R178" s="83">
        <v>173</v>
      </c>
      <c r="S178" s="134" t="s">
        <v>301</v>
      </c>
      <c r="T178" s="83" t="s">
        <v>591</v>
      </c>
      <c r="U178" s="135">
        <v>2.3073146798823534</v>
      </c>
      <c r="V178" s="136" t="s">
        <v>3</v>
      </c>
      <c r="X178" s="199">
        <v>173</v>
      </c>
      <c r="Y178" s="184" t="s">
        <v>537</v>
      </c>
      <c r="Z178" s="184" t="s">
        <v>9</v>
      </c>
      <c r="AA178" s="201">
        <v>2.4921142032941179</v>
      </c>
      <c r="AB178" s="200" t="s">
        <v>3</v>
      </c>
      <c r="AD178" s="210">
        <v>173</v>
      </c>
      <c r="AE178" s="211" t="s">
        <v>455</v>
      </c>
      <c r="AF178" s="211" t="s">
        <v>15</v>
      </c>
      <c r="AG178" s="138">
        <v>2.7817351208705881</v>
      </c>
      <c r="AH178" s="131" t="s">
        <v>3</v>
      </c>
    </row>
    <row r="179" spans="1:34" s="39" customFormat="1">
      <c r="A179" s="111">
        <v>174</v>
      </c>
      <c r="B179" s="159" t="s">
        <v>436</v>
      </c>
      <c r="C179" s="172">
        <v>2.3149999999999999</v>
      </c>
      <c r="D179" s="160" t="s">
        <v>3</v>
      </c>
      <c r="F179" s="116">
        <v>174</v>
      </c>
      <c r="G179" s="109" t="s">
        <v>437</v>
      </c>
      <c r="H179" s="110">
        <v>2.5022000000000002</v>
      </c>
      <c r="I179" s="111" t="s">
        <v>3</v>
      </c>
      <c r="J179" s="40"/>
      <c r="K179" s="144">
        <v>174</v>
      </c>
      <c r="L179" s="94" t="s">
        <v>438</v>
      </c>
      <c r="M179" s="163" t="s">
        <v>57</v>
      </c>
      <c r="N179" s="117">
        <v>2.5031706435058827</v>
      </c>
      <c r="O179" s="118" t="s">
        <v>3</v>
      </c>
      <c r="R179" s="83">
        <v>174</v>
      </c>
      <c r="S179" s="134" t="s">
        <v>427</v>
      </c>
      <c r="T179" s="83" t="s">
        <v>29</v>
      </c>
      <c r="U179" s="135">
        <v>2.3049777456000005</v>
      </c>
      <c r="V179" s="136" t="s">
        <v>3</v>
      </c>
      <c r="X179" s="199">
        <v>174</v>
      </c>
      <c r="Y179" s="184" t="s">
        <v>227</v>
      </c>
      <c r="Z179" s="184" t="s">
        <v>22</v>
      </c>
      <c r="AA179" s="201">
        <v>2.4875145684</v>
      </c>
      <c r="AB179" s="200" t="s">
        <v>3</v>
      </c>
      <c r="AD179" s="210">
        <v>174</v>
      </c>
      <c r="AE179" s="211" t="s">
        <v>333</v>
      </c>
      <c r="AF179" s="211" t="s">
        <v>4</v>
      </c>
      <c r="AG179" s="138">
        <v>2.7814146580606063</v>
      </c>
      <c r="AH179" s="131" t="s">
        <v>3</v>
      </c>
    </row>
    <row r="180" spans="1:34" s="39" customFormat="1">
      <c r="A180" s="111">
        <v>175</v>
      </c>
      <c r="B180" s="159" t="s">
        <v>328</v>
      </c>
      <c r="C180" s="9">
        <v>2.3079000000000001</v>
      </c>
      <c r="D180" s="160" t="s">
        <v>3</v>
      </c>
      <c r="F180" s="116">
        <v>175</v>
      </c>
      <c r="G180" s="161" t="s">
        <v>439</v>
      </c>
      <c r="H180" s="110">
        <v>2.5005999999999999</v>
      </c>
      <c r="I180" s="111" t="s">
        <v>3</v>
      </c>
      <c r="J180" s="40"/>
      <c r="K180" s="144">
        <v>175</v>
      </c>
      <c r="L180" s="94" t="s">
        <v>440</v>
      </c>
      <c r="M180" s="163" t="s">
        <v>34</v>
      </c>
      <c r="N180" s="117">
        <v>2.5003159605647061</v>
      </c>
      <c r="O180" s="118" t="s">
        <v>3</v>
      </c>
      <c r="R180" s="83">
        <v>175</v>
      </c>
      <c r="S180" s="134" t="s">
        <v>455</v>
      </c>
      <c r="T180" s="83" t="s">
        <v>15</v>
      </c>
      <c r="U180" s="135">
        <v>2.3021836835636371</v>
      </c>
      <c r="V180" s="136" t="s">
        <v>3</v>
      </c>
      <c r="X180" s="199">
        <v>175</v>
      </c>
      <c r="Y180" s="184" t="s">
        <v>526</v>
      </c>
      <c r="Z180" s="184" t="s">
        <v>13</v>
      </c>
      <c r="AA180" s="201">
        <v>2.4841421685411764</v>
      </c>
      <c r="AB180" s="200" t="s">
        <v>3</v>
      </c>
      <c r="AD180" s="210">
        <v>175</v>
      </c>
      <c r="AE180" s="211" t="s">
        <v>490</v>
      </c>
      <c r="AF180" s="211" t="s">
        <v>26</v>
      </c>
      <c r="AG180" s="138">
        <v>2.7782364666823529</v>
      </c>
      <c r="AH180" s="131" t="s">
        <v>3</v>
      </c>
    </row>
    <row r="181" spans="1:34" s="39" customFormat="1">
      <c r="A181" s="111">
        <v>176</v>
      </c>
      <c r="B181" s="159" t="s">
        <v>441</v>
      </c>
      <c r="C181" s="172">
        <v>2.3069999999999999</v>
      </c>
      <c r="D181" s="160" t="s">
        <v>3</v>
      </c>
      <c r="F181" s="116">
        <v>176</v>
      </c>
      <c r="G181" s="161" t="s">
        <v>171</v>
      </c>
      <c r="H181" s="110">
        <v>2.5005000000000002</v>
      </c>
      <c r="I181" s="111" t="s">
        <v>3</v>
      </c>
      <c r="J181" s="40"/>
      <c r="K181" s="144">
        <v>176</v>
      </c>
      <c r="L181" s="94" t="s">
        <v>442</v>
      </c>
      <c r="M181" s="163" t="s">
        <v>4</v>
      </c>
      <c r="N181" s="167">
        <v>2.4947752628235293</v>
      </c>
      <c r="O181" s="164" t="s">
        <v>3</v>
      </c>
      <c r="R181" s="83">
        <v>176</v>
      </c>
      <c r="S181" s="134" t="s">
        <v>413</v>
      </c>
      <c r="T181" s="83" t="s">
        <v>49</v>
      </c>
      <c r="U181" s="135">
        <v>2.282469672329412</v>
      </c>
      <c r="V181" s="136" t="s">
        <v>3</v>
      </c>
      <c r="X181" s="199">
        <v>176</v>
      </c>
      <c r="Y181" s="184" t="s">
        <v>680</v>
      </c>
      <c r="Z181" s="184" t="s">
        <v>7</v>
      </c>
      <c r="AA181" s="201">
        <v>2.479547263858823</v>
      </c>
      <c r="AB181" s="200" t="s">
        <v>3</v>
      </c>
      <c r="AD181" s="210">
        <v>176</v>
      </c>
      <c r="AE181" s="211" t="s">
        <v>408</v>
      </c>
      <c r="AF181" s="211" t="s">
        <v>29</v>
      </c>
      <c r="AG181" s="138">
        <v>2.774686947482353</v>
      </c>
      <c r="AH181" s="131" t="s">
        <v>3</v>
      </c>
    </row>
    <row r="182" spans="1:34" s="39" customFormat="1">
      <c r="A182" s="111">
        <v>177</v>
      </c>
      <c r="B182" s="159" t="s">
        <v>357</v>
      </c>
      <c r="C182" s="9">
        <v>2.3058999999999998</v>
      </c>
      <c r="D182" s="160" t="s">
        <v>3</v>
      </c>
      <c r="F182" s="116">
        <v>177</v>
      </c>
      <c r="G182" s="161" t="s">
        <v>185</v>
      </c>
      <c r="H182" s="110">
        <v>2.4986000000000002</v>
      </c>
      <c r="I182" s="111" t="s">
        <v>3</v>
      </c>
      <c r="J182" s="40"/>
      <c r="K182" s="144">
        <v>177</v>
      </c>
      <c r="L182" s="94" t="s">
        <v>353</v>
      </c>
      <c r="M182" s="163" t="s">
        <v>13</v>
      </c>
      <c r="N182" s="167">
        <v>2.4940330910823532</v>
      </c>
      <c r="O182" s="164" t="s">
        <v>3</v>
      </c>
      <c r="R182" s="83">
        <v>177</v>
      </c>
      <c r="S182" s="134" t="s">
        <v>171</v>
      </c>
      <c r="T182" s="83" t="s">
        <v>12</v>
      </c>
      <c r="U182" s="135">
        <v>2.2807567163764704</v>
      </c>
      <c r="V182" s="136" t="s">
        <v>3</v>
      </c>
      <c r="X182" s="199">
        <v>177</v>
      </c>
      <c r="Y182" s="184" t="s">
        <v>431</v>
      </c>
      <c r="Z182" s="184" t="s">
        <v>11</v>
      </c>
      <c r="AA182" s="201">
        <v>2.4730741718588236</v>
      </c>
      <c r="AB182" s="200" t="s">
        <v>3</v>
      </c>
      <c r="AD182" s="210">
        <v>177</v>
      </c>
      <c r="AE182" s="211" t="s">
        <v>443</v>
      </c>
      <c r="AF182" s="211" t="s">
        <v>718</v>
      </c>
      <c r="AG182" s="138">
        <v>2.774499535058824</v>
      </c>
      <c r="AH182" s="131" t="s">
        <v>3</v>
      </c>
    </row>
    <row r="183" spans="1:34" s="39" customFormat="1">
      <c r="A183" s="111">
        <v>178</v>
      </c>
      <c r="B183" s="159" t="s">
        <v>431</v>
      </c>
      <c r="C183" s="9">
        <v>2.3046000000000002</v>
      </c>
      <c r="D183" s="160" t="s">
        <v>3</v>
      </c>
      <c r="F183" s="116">
        <v>178</v>
      </c>
      <c r="G183" s="161" t="s">
        <v>274</v>
      </c>
      <c r="H183" s="110">
        <v>2.4977</v>
      </c>
      <c r="I183" s="111" t="s">
        <v>3</v>
      </c>
      <c r="J183" s="40"/>
      <c r="K183" s="144">
        <v>178</v>
      </c>
      <c r="L183" s="94" t="s">
        <v>307</v>
      </c>
      <c r="M183" s="163" t="s">
        <v>20</v>
      </c>
      <c r="N183" s="167">
        <v>2.4911964858588234</v>
      </c>
      <c r="O183" s="164" t="s">
        <v>3</v>
      </c>
      <c r="R183" s="83">
        <v>178</v>
      </c>
      <c r="S183" s="134" t="s">
        <v>536</v>
      </c>
      <c r="T183" s="83" t="s">
        <v>49</v>
      </c>
      <c r="U183" s="135">
        <v>2.2688304252363634</v>
      </c>
      <c r="V183" s="136" t="s">
        <v>3</v>
      </c>
      <c r="X183" s="199">
        <v>178</v>
      </c>
      <c r="Y183" s="184" t="s">
        <v>330</v>
      </c>
      <c r="Z183" s="184" t="s">
        <v>5</v>
      </c>
      <c r="AA183" s="201">
        <v>2.4715519548941178</v>
      </c>
      <c r="AB183" s="200" t="s">
        <v>3</v>
      </c>
      <c r="AD183" s="210">
        <v>178</v>
      </c>
      <c r="AE183" s="211" t="s">
        <v>402</v>
      </c>
      <c r="AF183" s="211" t="s">
        <v>10</v>
      </c>
      <c r="AG183" s="138">
        <v>2.7742497233939392</v>
      </c>
      <c r="AH183" s="131" t="s">
        <v>3</v>
      </c>
    </row>
    <row r="184" spans="1:34" s="39" customFormat="1">
      <c r="A184" s="111">
        <v>179</v>
      </c>
      <c r="B184" s="113" t="s">
        <v>443</v>
      </c>
      <c r="C184" s="114">
        <v>2.3031000000000001</v>
      </c>
      <c r="D184" s="111" t="s">
        <v>3</v>
      </c>
      <c r="F184" s="116">
        <v>179</v>
      </c>
      <c r="G184" s="161" t="s">
        <v>308</v>
      </c>
      <c r="H184" s="171">
        <v>2.496</v>
      </c>
      <c r="I184" s="111" t="s">
        <v>3</v>
      </c>
      <c r="J184" s="40"/>
      <c r="K184" s="144">
        <v>179</v>
      </c>
      <c r="L184" s="112" t="s">
        <v>426</v>
      </c>
      <c r="M184" s="163" t="s">
        <v>49</v>
      </c>
      <c r="N184" s="117">
        <v>2.4822907428235292</v>
      </c>
      <c r="O184" s="118" t="s">
        <v>3</v>
      </c>
      <c r="R184" s="83">
        <v>179</v>
      </c>
      <c r="S184" s="134" t="s">
        <v>392</v>
      </c>
      <c r="T184" s="83" t="s">
        <v>10</v>
      </c>
      <c r="U184" s="135">
        <v>2.2617664644941176</v>
      </c>
      <c r="V184" s="136" t="s">
        <v>3</v>
      </c>
      <c r="X184" s="199">
        <v>179</v>
      </c>
      <c r="Y184" s="184" t="s">
        <v>361</v>
      </c>
      <c r="Z184" s="184" t="s">
        <v>49</v>
      </c>
      <c r="AA184" s="201">
        <v>2.4707339338117649</v>
      </c>
      <c r="AB184" s="200" t="s">
        <v>3</v>
      </c>
      <c r="AD184" s="210">
        <v>179</v>
      </c>
      <c r="AE184" s="211" t="s">
        <v>433</v>
      </c>
      <c r="AF184" s="211" t="s">
        <v>24</v>
      </c>
      <c r="AG184" s="138">
        <v>2.7712953789333334</v>
      </c>
      <c r="AH184" s="131" t="s">
        <v>3</v>
      </c>
    </row>
    <row r="185" spans="1:34" s="39" customFormat="1">
      <c r="A185" s="111">
        <v>180</v>
      </c>
      <c r="B185" s="159" t="s">
        <v>444</v>
      </c>
      <c r="C185" s="9">
        <v>2.3029000000000002</v>
      </c>
      <c r="D185" s="160" t="s">
        <v>3</v>
      </c>
      <c r="F185" s="116">
        <v>180</v>
      </c>
      <c r="G185" s="161" t="s">
        <v>445</v>
      </c>
      <c r="H185" s="110">
        <v>2.4950999999999999</v>
      </c>
      <c r="I185" s="111" t="s">
        <v>3</v>
      </c>
      <c r="J185" s="40"/>
      <c r="K185" s="144">
        <v>180</v>
      </c>
      <c r="L185" s="94" t="s">
        <v>372</v>
      </c>
      <c r="M185" s="163" t="s">
        <v>20</v>
      </c>
      <c r="N185" s="167">
        <v>2.4790668420470592</v>
      </c>
      <c r="O185" s="164" t="s">
        <v>3</v>
      </c>
      <c r="R185" s="83">
        <v>180</v>
      </c>
      <c r="S185" s="134" t="s">
        <v>361</v>
      </c>
      <c r="T185" s="83" t="s">
        <v>49</v>
      </c>
      <c r="U185" s="135">
        <v>2.2527188178352944</v>
      </c>
      <c r="V185" s="136" t="s">
        <v>3</v>
      </c>
      <c r="X185" s="199">
        <v>180</v>
      </c>
      <c r="Y185" s="184" t="s">
        <v>364</v>
      </c>
      <c r="Z185" s="184" t="s">
        <v>15</v>
      </c>
      <c r="AA185" s="201">
        <v>2.4625567927030301</v>
      </c>
      <c r="AB185" s="200" t="s">
        <v>3</v>
      </c>
      <c r="AD185" s="210">
        <v>180</v>
      </c>
      <c r="AE185" s="211" t="s">
        <v>133</v>
      </c>
      <c r="AF185" s="211" t="s">
        <v>13</v>
      </c>
      <c r="AG185" s="138">
        <v>2.7692145826823524</v>
      </c>
      <c r="AH185" s="131" t="s">
        <v>3</v>
      </c>
    </row>
    <row r="186" spans="1:34" s="39" customFormat="1">
      <c r="A186" s="111">
        <v>181</v>
      </c>
      <c r="B186" s="159" t="s">
        <v>427</v>
      </c>
      <c r="C186" s="9">
        <v>2.2999000000000001</v>
      </c>
      <c r="D186" s="160" t="s">
        <v>3</v>
      </c>
      <c r="F186" s="116">
        <v>181</v>
      </c>
      <c r="G186" s="161" t="s">
        <v>388</v>
      </c>
      <c r="H186" s="165">
        <v>2.4944000000000002</v>
      </c>
      <c r="I186" s="160" t="s">
        <v>3</v>
      </c>
      <c r="J186" s="40"/>
      <c r="K186" s="144">
        <v>181</v>
      </c>
      <c r="L186" s="94" t="s">
        <v>133</v>
      </c>
      <c r="M186" s="163" t="s">
        <v>13</v>
      </c>
      <c r="N186" s="167">
        <v>2.4774456824705884</v>
      </c>
      <c r="O186" s="164" t="s">
        <v>3</v>
      </c>
      <c r="R186" s="83">
        <v>181</v>
      </c>
      <c r="S186" s="134" t="s">
        <v>531</v>
      </c>
      <c r="T186" s="83" t="s">
        <v>49</v>
      </c>
      <c r="U186" s="135">
        <v>2.2502267635294122</v>
      </c>
      <c r="V186" s="136" t="s">
        <v>3</v>
      </c>
      <c r="X186" s="199">
        <v>181</v>
      </c>
      <c r="Y186" s="184" t="s">
        <v>322</v>
      </c>
      <c r="Z186" s="184" t="s">
        <v>18</v>
      </c>
      <c r="AA186" s="201">
        <v>2.456823218060606</v>
      </c>
      <c r="AB186" s="200" t="s">
        <v>3</v>
      </c>
      <c r="AD186" s="210">
        <v>181</v>
      </c>
      <c r="AE186" s="211" t="s">
        <v>554</v>
      </c>
      <c r="AF186" s="211" t="s">
        <v>32</v>
      </c>
      <c r="AG186" s="138">
        <v>2.764208063781818</v>
      </c>
      <c r="AH186" s="131" t="s">
        <v>3</v>
      </c>
    </row>
    <row r="187" spans="1:34" s="39" customFormat="1">
      <c r="A187" s="111">
        <v>182</v>
      </c>
      <c r="B187" s="159" t="s">
        <v>446</v>
      </c>
      <c r="C187" s="9">
        <v>2.2991000000000001</v>
      </c>
      <c r="D187" s="160" t="s">
        <v>3</v>
      </c>
      <c r="F187" s="116">
        <v>182</v>
      </c>
      <c r="G187" s="161" t="s">
        <v>321</v>
      </c>
      <c r="H187" s="165">
        <v>2.4931999999999999</v>
      </c>
      <c r="I187" s="160" t="s">
        <v>3</v>
      </c>
      <c r="J187" s="40"/>
      <c r="K187" s="144">
        <v>182</v>
      </c>
      <c r="L187" s="94" t="s">
        <v>290</v>
      </c>
      <c r="M187" s="163" t="s">
        <v>15</v>
      </c>
      <c r="N187" s="167">
        <v>2.4770914071294121</v>
      </c>
      <c r="O187" s="164" t="s">
        <v>3</v>
      </c>
      <c r="R187" s="83">
        <v>182</v>
      </c>
      <c r="S187" s="134" t="s">
        <v>452</v>
      </c>
      <c r="T187" s="83" t="s">
        <v>7</v>
      </c>
      <c r="U187" s="135">
        <v>2.2483738683294119</v>
      </c>
      <c r="V187" s="136" t="s">
        <v>3</v>
      </c>
      <c r="X187" s="199">
        <v>182</v>
      </c>
      <c r="Y187" s="184" t="s">
        <v>564</v>
      </c>
      <c r="Z187" s="184" t="s">
        <v>15</v>
      </c>
      <c r="AA187" s="201">
        <v>2.4530820647294123</v>
      </c>
      <c r="AB187" s="200" t="s">
        <v>3</v>
      </c>
      <c r="AD187" s="210">
        <v>182</v>
      </c>
      <c r="AE187" s="211" t="s">
        <v>314</v>
      </c>
      <c r="AF187" s="211" t="s">
        <v>5</v>
      </c>
      <c r="AG187" s="138">
        <v>2.7628452591764709</v>
      </c>
      <c r="AH187" s="131" t="s">
        <v>3</v>
      </c>
    </row>
    <row r="188" spans="1:34" s="39" customFormat="1">
      <c r="A188" s="111">
        <v>183</v>
      </c>
      <c r="B188" s="159" t="s">
        <v>375</v>
      </c>
      <c r="C188" s="9">
        <v>2.2966000000000002</v>
      </c>
      <c r="D188" s="160" t="s">
        <v>3</v>
      </c>
      <c r="F188" s="116">
        <v>183</v>
      </c>
      <c r="G188" s="161" t="s">
        <v>447</v>
      </c>
      <c r="H188" s="165">
        <v>2.4889000000000001</v>
      </c>
      <c r="I188" s="160" t="s">
        <v>3</v>
      </c>
      <c r="J188" s="40"/>
      <c r="K188" s="144">
        <v>183</v>
      </c>
      <c r="L188" s="94" t="s">
        <v>448</v>
      </c>
      <c r="M188" s="163" t="s">
        <v>11</v>
      </c>
      <c r="N188" s="167">
        <v>2.4662535920941173</v>
      </c>
      <c r="O188" s="164" t="s">
        <v>3</v>
      </c>
      <c r="R188" s="83">
        <v>183</v>
      </c>
      <c r="S188" s="134" t="s">
        <v>462</v>
      </c>
      <c r="T188" s="83" t="s">
        <v>17</v>
      </c>
      <c r="U188" s="135">
        <v>2.2441040399058831</v>
      </c>
      <c r="V188" s="136" t="s">
        <v>3</v>
      </c>
      <c r="X188" s="199">
        <v>183</v>
      </c>
      <c r="Y188" s="184" t="s">
        <v>568</v>
      </c>
      <c r="Z188" s="184" t="s">
        <v>8</v>
      </c>
      <c r="AA188" s="201">
        <v>2.4392347221176474</v>
      </c>
      <c r="AB188" s="200" t="s">
        <v>3</v>
      </c>
      <c r="AD188" s="210">
        <v>183</v>
      </c>
      <c r="AE188" s="211" t="s">
        <v>537</v>
      </c>
      <c r="AF188" s="211" t="s">
        <v>9</v>
      </c>
      <c r="AG188" s="138">
        <v>2.757620585082353</v>
      </c>
      <c r="AH188" s="131" t="s">
        <v>3</v>
      </c>
    </row>
    <row r="189" spans="1:34" s="39" customFormat="1">
      <c r="A189" s="111">
        <v>184</v>
      </c>
      <c r="B189" s="159" t="s">
        <v>449</v>
      </c>
      <c r="C189" s="9">
        <v>2.2957999999999998</v>
      </c>
      <c r="D189" s="160" t="s">
        <v>3</v>
      </c>
      <c r="F189" s="116">
        <v>184</v>
      </c>
      <c r="G189" s="161" t="s">
        <v>443</v>
      </c>
      <c r="H189" s="110">
        <v>2.4889000000000001</v>
      </c>
      <c r="I189" s="111" t="s">
        <v>3</v>
      </c>
      <c r="J189" s="40"/>
      <c r="K189" s="144">
        <v>184</v>
      </c>
      <c r="L189" s="94" t="s">
        <v>356</v>
      </c>
      <c r="M189" s="163" t="s">
        <v>33</v>
      </c>
      <c r="N189" s="167">
        <v>2.4659263711272725</v>
      </c>
      <c r="O189" s="164" t="s">
        <v>3</v>
      </c>
      <c r="R189" s="83">
        <v>184</v>
      </c>
      <c r="S189" s="134" t="s">
        <v>202</v>
      </c>
      <c r="T189" s="83" t="s">
        <v>29</v>
      </c>
      <c r="U189" s="135">
        <v>2.2428185325411767</v>
      </c>
      <c r="V189" s="136" t="s">
        <v>3</v>
      </c>
      <c r="X189" s="199">
        <v>184</v>
      </c>
      <c r="Y189" s="184" t="s">
        <v>291</v>
      </c>
      <c r="Z189" s="184" t="s">
        <v>12</v>
      </c>
      <c r="AA189" s="201">
        <v>2.4333186559058824</v>
      </c>
      <c r="AB189" s="200" t="s">
        <v>3</v>
      </c>
      <c r="AD189" s="210">
        <v>184</v>
      </c>
      <c r="AE189" s="211" t="s">
        <v>568</v>
      </c>
      <c r="AF189" s="211" t="s">
        <v>8</v>
      </c>
      <c r="AG189" s="138">
        <v>2.7550182722117649</v>
      </c>
      <c r="AH189" s="131" t="s">
        <v>3</v>
      </c>
    </row>
    <row r="190" spans="1:34" s="39" customFormat="1">
      <c r="A190" s="111">
        <v>185</v>
      </c>
      <c r="B190" s="159" t="s">
        <v>450</v>
      </c>
      <c r="C190" s="9">
        <v>2.2936000000000001</v>
      </c>
      <c r="D190" s="160" t="s">
        <v>3</v>
      </c>
      <c r="F190" s="116">
        <v>185</v>
      </c>
      <c r="G190" s="161" t="s">
        <v>438</v>
      </c>
      <c r="H190" s="110">
        <v>2.4864999999999999</v>
      </c>
      <c r="I190" s="111" t="s">
        <v>3</v>
      </c>
      <c r="J190" s="40"/>
      <c r="K190" s="144">
        <v>185</v>
      </c>
      <c r="L190" s="94" t="s">
        <v>394</v>
      </c>
      <c r="M190" s="163" t="s">
        <v>15</v>
      </c>
      <c r="N190" s="167">
        <v>2.465801028635294</v>
      </c>
      <c r="O190" s="164" t="s">
        <v>3</v>
      </c>
      <c r="R190" s="83">
        <v>185</v>
      </c>
      <c r="S190" s="134" t="s">
        <v>604</v>
      </c>
      <c r="T190" s="83" t="s">
        <v>36</v>
      </c>
      <c r="U190" s="135">
        <v>2.2386366477411768</v>
      </c>
      <c r="V190" s="136" t="s">
        <v>3</v>
      </c>
      <c r="X190" s="199">
        <v>185</v>
      </c>
      <c r="Y190" s="184" t="s">
        <v>411</v>
      </c>
      <c r="Z190" s="184" t="s">
        <v>17</v>
      </c>
      <c r="AA190" s="201">
        <v>2.4328859999764711</v>
      </c>
      <c r="AB190" s="200" t="s">
        <v>3</v>
      </c>
      <c r="AD190" s="210">
        <v>185</v>
      </c>
      <c r="AE190" s="211" t="s">
        <v>691</v>
      </c>
      <c r="AF190" s="211" t="s">
        <v>4</v>
      </c>
      <c r="AG190" s="138">
        <v>2.7531337873882351</v>
      </c>
      <c r="AH190" s="131" t="s">
        <v>3</v>
      </c>
    </row>
    <row r="191" spans="1:34" s="39" customFormat="1">
      <c r="A191" s="111">
        <v>186</v>
      </c>
      <c r="B191" s="159" t="s">
        <v>451</v>
      </c>
      <c r="C191" s="9">
        <v>2.2932999999999999</v>
      </c>
      <c r="D191" s="160" t="s">
        <v>3</v>
      </c>
      <c r="F191" s="116">
        <v>186</v>
      </c>
      <c r="G191" s="161" t="s">
        <v>452</v>
      </c>
      <c r="H191" s="110">
        <v>2.4834000000000001</v>
      </c>
      <c r="I191" s="111" t="s">
        <v>3</v>
      </c>
      <c r="J191" s="40"/>
      <c r="K191" s="144">
        <v>186</v>
      </c>
      <c r="L191" s="94" t="s">
        <v>317</v>
      </c>
      <c r="M191" s="163" t="s">
        <v>11</v>
      </c>
      <c r="N191" s="167">
        <v>2.4629109971999998</v>
      </c>
      <c r="O191" s="164" t="s">
        <v>3</v>
      </c>
      <c r="R191" s="83">
        <v>186</v>
      </c>
      <c r="S191" s="134" t="s">
        <v>506</v>
      </c>
      <c r="T191" s="83" t="s">
        <v>29</v>
      </c>
      <c r="U191" s="135">
        <v>2.2366262479058823</v>
      </c>
      <c r="V191" s="136" t="s">
        <v>3</v>
      </c>
      <c r="X191" s="199">
        <v>186</v>
      </c>
      <c r="Y191" s="184" t="s">
        <v>466</v>
      </c>
      <c r="Z191" s="184" t="s">
        <v>7</v>
      </c>
      <c r="AA191" s="201">
        <v>2.4318645477882352</v>
      </c>
      <c r="AB191" s="200" t="s">
        <v>3</v>
      </c>
      <c r="AD191" s="210">
        <v>186</v>
      </c>
      <c r="AE191" s="211" t="s">
        <v>611</v>
      </c>
      <c r="AF191" s="211" t="s">
        <v>10</v>
      </c>
      <c r="AG191" s="138">
        <v>2.7525825991764705</v>
      </c>
      <c r="AH191" s="131" t="s">
        <v>3</v>
      </c>
    </row>
    <row r="192" spans="1:34" s="39" customFormat="1">
      <c r="A192" s="111">
        <v>187</v>
      </c>
      <c r="B192" s="159" t="s">
        <v>363</v>
      </c>
      <c r="C192" s="9">
        <v>2.2928999999999999</v>
      </c>
      <c r="D192" s="160" t="s">
        <v>3</v>
      </c>
      <c r="F192" s="116">
        <v>187</v>
      </c>
      <c r="G192" s="161" t="s">
        <v>451</v>
      </c>
      <c r="H192" s="110">
        <v>2.4799000000000002</v>
      </c>
      <c r="I192" s="111" t="s">
        <v>3</v>
      </c>
      <c r="J192" s="40"/>
      <c r="K192" s="144">
        <v>187</v>
      </c>
      <c r="L192" s="112" t="s">
        <v>434</v>
      </c>
      <c r="M192" s="163" t="s">
        <v>7</v>
      </c>
      <c r="N192" s="167">
        <v>2.4628465979294116</v>
      </c>
      <c r="O192" s="164" t="s">
        <v>3</v>
      </c>
      <c r="R192" s="83">
        <v>187</v>
      </c>
      <c r="S192" s="134" t="s">
        <v>366</v>
      </c>
      <c r="T192" s="83" t="s">
        <v>11</v>
      </c>
      <c r="U192" s="135">
        <v>2.2352403123529414</v>
      </c>
      <c r="V192" s="136" t="s">
        <v>3</v>
      </c>
      <c r="X192" s="199">
        <v>187</v>
      </c>
      <c r="Y192" s="184" t="s">
        <v>544</v>
      </c>
      <c r="Z192" s="184" t="s">
        <v>4</v>
      </c>
      <c r="AA192" s="201">
        <v>2.4304043237575761</v>
      </c>
      <c r="AB192" s="200" t="s">
        <v>3</v>
      </c>
      <c r="AD192" s="210">
        <v>187</v>
      </c>
      <c r="AE192" s="211" t="s">
        <v>313</v>
      </c>
      <c r="AF192" s="211" t="s">
        <v>9</v>
      </c>
      <c r="AG192" s="138">
        <v>2.752476828188235</v>
      </c>
      <c r="AH192" s="131" t="s">
        <v>3</v>
      </c>
    </row>
    <row r="193" spans="1:34" s="39" customFormat="1">
      <c r="A193" s="111">
        <v>188</v>
      </c>
      <c r="B193" s="159" t="s">
        <v>396</v>
      </c>
      <c r="C193" s="172">
        <v>2.2909999999999999</v>
      </c>
      <c r="D193" s="160" t="s">
        <v>3</v>
      </c>
      <c r="F193" s="116">
        <v>188</v>
      </c>
      <c r="G193" s="161" t="s">
        <v>418</v>
      </c>
      <c r="H193" s="110">
        <v>2.4775999999999998</v>
      </c>
      <c r="I193" s="111" t="s">
        <v>3</v>
      </c>
      <c r="J193" s="40"/>
      <c r="K193" s="144">
        <v>188</v>
      </c>
      <c r="L193" s="112" t="s">
        <v>350</v>
      </c>
      <c r="M193" s="163" t="s">
        <v>20</v>
      </c>
      <c r="N193" s="167">
        <v>2.4539896915999999</v>
      </c>
      <c r="O193" s="164" t="s">
        <v>3</v>
      </c>
      <c r="R193" s="83">
        <v>188</v>
      </c>
      <c r="S193" s="134" t="s">
        <v>573</v>
      </c>
      <c r="T193" s="83" t="s">
        <v>15</v>
      </c>
      <c r="U193" s="135">
        <v>2.2294810091058821</v>
      </c>
      <c r="V193" s="136" t="s">
        <v>3</v>
      </c>
      <c r="X193" s="199">
        <v>188</v>
      </c>
      <c r="Y193" s="184" t="s">
        <v>380</v>
      </c>
      <c r="Z193" s="184" t="s">
        <v>49</v>
      </c>
      <c r="AA193" s="201">
        <v>2.4271355627999998</v>
      </c>
      <c r="AB193" s="200" t="s">
        <v>3</v>
      </c>
      <c r="AD193" s="210">
        <v>188</v>
      </c>
      <c r="AE193" s="211" t="s">
        <v>420</v>
      </c>
      <c r="AF193" s="211" t="s">
        <v>9</v>
      </c>
      <c r="AG193" s="138">
        <v>2.7475465315999994</v>
      </c>
      <c r="AH193" s="131" t="s">
        <v>3</v>
      </c>
    </row>
    <row r="194" spans="1:34" s="39" customFormat="1">
      <c r="A194" s="111">
        <v>189</v>
      </c>
      <c r="B194" s="113" t="s">
        <v>416</v>
      </c>
      <c r="C194" s="114">
        <v>2.2902</v>
      </c>
      <c r="D194" s="111" t="s">
        <v>3</v>
      </c>
      <c r="F194" s="116">
        <v>189</v>
      </c>
      <c r="G194" s="161" t="s">
        <v>332</v>
      </c>
      <c r="H194" s="110">
        <v>2.4733000000000001</v>
      </c>
      <c r="I194" s="111" t="s">
        <v>3</v>
      </c>
      <c r="J194" s="40"/>
      <c r="K194" s="144">
        <v>189</v>
      </c>
      <c r="L194" s="112" t="s">
        <v>453</v>
      </c>
      <c r="M194" s="163" t="s">
        <v>33</v>
      </c>
      <c r="N194" s="117">
        <v>2.4530445314588238</v>
      </c>
      <c r="O194" s="118" t="s">
        <v>3</v>
      </c>
      <c r="R194" s="83">
        <v>189</v>
      </c>
      <c r="S194" s="134" t="s">
        <v>459</v>
      </c>
      <c r="T194" s="83" t="s">
        <v>18</v>
      </c>
      <c r="U194" s="135">
        <v>2.226440528964706</v>
      </c>
      <c r="V194" s="136" t="s">
        <v>3</v>
      </c>
      <c r="X194" s="199">
        <v>189</v>
      </c>
      <c r="Y194" s="184" t="s">
        <v>610</v>
      </c>
      <c r="Z194" s="184" t="s">
        <v>15</v>
      </c>
      <c r="AA194" s="201">
        <v>2.424431875848529</v>
      </c>
      <c r="AB194" s="200" t="s">
        <v>3</v>
      </c>
      <c r="AD194" s="210">
        <v>189</v>
      </c>
      <c r="AE194" s="211" t="s">
        <v>520</v>
      </c>
      <c r="AF194" s="211" t="s">
        <v>7</v>
      </c>
      <c r="AG194" s="138">
        <v>2.7398295336235292</v>
      </c>
      <c r="AH194" s="131" t="s">
        <v>3</v>
      </c>
    </row>
    <row r="195" spans="1:34" s="39" customFormat="1">
      <c r="A195" s="111">
        <v>190</v>
      </c>
      <c r="B195" s="159" t="s">
        <v>381</v>
      </c>
      <c r="C195" s="9">
        <v>2.2843</v>
      </c>
      <c r="D195" s="160" t="s">
        <v>3</v>
      </c>
      <c r="F195" s="116">
        <v>190</v>
      </c>
      <c r="G195" s="161" t="s">
        <v>126</v>
      </c>
      <c r="H195" s="110">
        <v>2.4693000000000001</v>
      </c>
      <c r="I195" s="111" t="s">
        <v>3</v>
      </c>
      <c r="J195" s="40"/>
      <c r="K195" s="144">
        <v>190</v>
      </c>
      <c r="L195" s="112" t="s">
        <v>428</v>
      </c>
      <c r="M195" s="163" t="s">
        <v>30</v>
      </c>
      <c r="N195" s="117">
        <v>2.4468997951058822</v>
      </c>
      <c r="O195" s="118" t="s">
        <v>3</v>
      </c>
      <c r="R195" s="83">
        <v>190</v>
      </c>
      <c r="S195" s="134" t="s">
        <v>352</v>
      </c>
      <c r="T195" s="83" t="s">
        <v>15</v>
      </c>
      <c r="U195" s="135">
        <v>2.2243302038823534</v>
      </c>
      <c r="V195" s="136" t="s">
        <v>3</v>
      </c>
      <c r="X195" s="199">
        <v>190</v>
      </c>
      <c r="Y195" s="184" t="s">
        <v>495</v>
      </c>
      <c r="Z195" s="184" t="s">
        <v>20</v>
      </c>
      <c r="AA195" s="201">
        <v>2.4229890917647059</v>
      </c>
      <c r="AB195" s="200" t="s">
        <v>3</v>
      </c>
      <c r="AD195" s="210">
        <v>190</v>
      </c>
      <c r="AE195" s="211" t="s">
        <v>371</v>
      </c>
      <c r="AF195" s="211" t="s">
        <v>16</v>
      </c>
      <c r="AG195" s="138">
        <v>2.7391083535294118</v>
      </c>
      <c r="AH195" s="131" t="s">
        <v>3</v>
      </c>
    </row>
    <row r="196" spans="1:34" s="39" customFormat="1">
      <c r="A196" s="111">
        <v>191</v>
      </c>
      <c r="B196" s="113" t="s">
        <v>315</v>
      </c>
      <c r="C196" s="172">
        <v>2.282</v>
      </c>
      <c r="D196" s="111" t="s">
        <v>3</v>
      </c>
      <c r="F196" s="116">
        <v>191</v>
      </c>
      <c r="G196" s="109" t="s">
        <v>432</v>
      </c>
      <c r="H196" s="110">
        <v>2.4662999999999999</v>
      </c>
      <c r="I196" s="111" t="s">
        <v>3</v>
      </c>
      <c r="J196" s="40"/>
      <c r="K196" s="144">
        <v>191</v>
      </c>
      <c r="L196" s="112" t="s">
        <v>408</v>
      </c>
      <c r="M196" s="163" t="s">
        <v>29</v>
      </c>
      <c r="N196" s="117">
        <v>2.4468566977411768</v>
      </c>
      <c r="O196" s="118" t="s">
        <v>3</v>
      </c>
      <c r="R196" s="83">
        <v>191</v>
      </c>
      <c r="S196" s="134" t="s">
        <v>401</v>
      </c>
      <c r="T196" s="83" t="s">
        <v>17</v>
      </c>
      <c r="U196" s="135">
        <v>2.2204567440705882</v>
      </c>
      <c r="V196" s="136" t="s">
        <v>3</v>
      </c>
      <c r="X196" s="199">
        <v>191</v>
      </c>
      <c r="Y196" s="184" t="s">
        <v>185</v>
      </c>
      <c r="Z196" s="184" t="s">
        <v>9</v>
      </c>
      <c r="AA196" s="201">
        <v>2.4186522441882348</v>
      </c>
      <c r="AB196" s="200" t="s">
        <v>3</v>
      </c>
      <c r="AD196" s="210">
        <v>191</v>
      </c>
      <c r="AE196" s="211" t="s">
        <v>678</v>
      </c>
      <c r="AF196" s="211" t="s">
        <v>6</v>
      </c>
      <c r="AG196" s="138">
        <v>2.7356466281882348</v>
      </c>
      <c r="AH196" s="131" t="s">
        <v>3</v>
      </c>
    </row>
    <row r="197" spans="1:34" s="39" customFormat="1">
      <c r="A197" s="111">
        <v>192</v>
      </c>
      <c r="B197" s="113" t="s">
        <v>454</v>
      </c>
      <c r="C197" s="114">
        <v>2.2818999999999998</v>
      </c>
      <c r="D197" s="111" t="s">
        <v>3</v>
      </c>
      <c r="F197" s="116">
        <v>192</v>
      </c>
      <c r="G197" s="161" t="s">
        <v>397</v>
      </c>
      <c r="H197" s="110">
        <v>2.4657</v>
      </c>
      <c r="I197" s="111" t="s">
        <v>3</v>
      </c>
      <c r="J197" s="40"/>
      <c r="K197" s="144">
        <v>192</v>
      </c>
      <c r="L197" s="112" t="s">
        <v>455</v>
      </c>
      <c r="M197" s="163" t="s">
        <v>15</v>
      </c>
      <c r="N197" s="117">
        <v>2.4443874782787876</v>
      </c>
      <c r="O197" s="118" t="s">
        <v>3</v>
      </c>
      <c r="R197" s="83">
        <v>192</v>
      </c>
      <c r="S197" s="134" t="s">
        <v>388</v>
      </c>
      <c r="T197" s="83" t="s">
        <v>8</v>
      </c>
      <c r="U197" s="135">
        <v>2.2171830094303036</v>
      </c>
      <c r="V197" s="136" t="s">
        <v>3</v>
      </c>
      <c r="X197" s="199">
        <v>192</v>
      </c>
      <c r="Y197" s="184" t="s">
        <v>572</v>
      </c>
      <c r="Z197" s="184" t="s">
        <v>33</v>
      </c>
      <c r="AA197" s="201">
        <v>2.4126799273647057</v>
      </c>
      <c r="AB197" s="200" t="s">
        <v>3</v>
      </c>
      <c r="AD197" s="210">
        <v>192</v>
      </c>
      <c r="AE197" s="211" t="s">
        <v>340</v>
      </c>
      <c r="AF197" s="211" t="s">
        <v>15</v>
      </c>
      <c r="AG197" s="138">
        <v>2.730054515525</v>
      </c>
      <c r="AH197" s="131" t="s">
        <v>3</v>
      </c>
    </row>
    <row r="198" spans="1:34" s="39" customFormat="1">
      <c r="A198" s="111">
        <v>193</v>
      </c>
      <c r="B198" s="159" t="s">
        <v>439</v>
      </c>
      <c r="C198" s="9">
        <v>2.2801999999999998</v>
      </c>
      <c r="D198" s="160" t="s">
        <v>3</v>
      </c>
      <c r="F198" s="116">
        <v>193</v>
      </c>
      <c r="G198" s="161" t="s">
        <v>435</v>
      </c>
      <c r="H198" s="110">
        <v>2.4651999999999998</v>
      </c>
      <c r="I198" s="111" t="s">
        <v>3</v>
      </c>
      <c r="J198" s="40"/>
      <c r="K198" s="144">
        <v>193</v>
      </c>
      <c r="L198" s="94" t="s">
        <v>326</v>
      </c>
      <c r="M198" s="163" t="s">
        <v>11</v>
      </c>
      <c r="N198" s="167">
        <v>2.4399567721882351</v>
      </c>
      <c r="O198" s="164" t="s">
        <v>3</v>
      </c>
      <c r="R198" s="83">
        <v>193</v>
      </c>
      <c r="S198" s="134" t="s">
        <v>299</v>
      </c>
      <c r="T198" s="83" t="s">
        <v>6</v>
      </c>
      <c r="U198" s="135">
        <v>2.214453198282353</v>
      </c>
      <c r="V198" s="136" t="s">
        <v>3</v>
      </c>
      <c r="X198" s="199">
        <v>193</v>
      </c>
      <c r="Y198" s="184" t="s">
        <v>559</v>
      </c>
      <c r="Z198" s="184" t="s">
        <v>49</v>
      </c>
      <c r="AA198" s="201">
        <v>2.4013514187764708</v>
      </c>
      <c r="AB198" s="200" t="s">
        <v>3</v>
      </c>
      <c r="AD198" s="210">
        <v>193</v>
      </c>
      <c r="AE198" s="211" t="s">
        <v>476</v>
      </c>
      <c r="AF198" s="211" t="s">
        <v>10</v>
      </c>
      <c r="AG198" s="138">
        <v>2.7286599565333329</v>
      </c>
      <c r="AH198" s="131" t="s">
        <v>3</v>
      </c>
    </row>
    <row r="199" spans="1:34" s="39" customFormat="1">
      <c r="A199" s="111">
        <v>194</v>
      </c>
      <c r="B199" s="113" t="s">
        <v>171</v>
      </c>
      <c r="C199" s="114">
        <v>2.2776000000000001</v>
      </c>
      <c r="D199" s="111" t="s">
        <v>3</v>
      </c>
      <c r="F199" s="116">
        <v>194</v>
      </c>
      <c r="G199" s="109" t="s">
        <v>456</v>
      </c>
      <c r="H199" s="110">
        <v>2.4601000000000002</v>
      </c>
      <c r="I199" s="111" t="s">
        <v>3</v>
      </c>
      <c r="J199" s="40"/>
      <c r="K199" s="144">
        <v>194</v>
      </c>
      <c r="L199" s="112" t="s">
        <v>430</v>
      </c>
      <c r="M199" s="163" t="s">
        <v>29</v>
      </c>
      <c r="N199" s="117">
        <v>2.4393713115529412</v>
      </c>
      <c r="O199" s="118" t="s">
        <v>3</v>
      </c>
      <c r="R199" s="83">
        <v>194</v>
      </c>
      <c r="S199" s="134" t="s">
        <v>550</v>
      </c>
      <c r="T199" s="83" t="s">
        <v>29</v>
      </c>
      <c r="U199" s="135">
        <v>2.2143844907058825</v>
      </c>
      <c r="V199" s="136" t="s">
        <v>3</v>
      </c>
      <c r="X199" s="199">
        <v>194</v>
      </c>
      <c r="Y199" s="184" t="s">
        <v>317</v>
      </c>
      <c r="Z199" s="184" t="s">
        <v>11</v>
      </c>
      <c r="AA199" s="201">
        <v>2.4005419772000001</v>
      </c>
      <c r="AB199" s="200" t="s">
        <v>3</v>
      </c>
      <c r="AD199" s="210">
        <v>194</v>
      </c>
      <c r="AE199" s="211" t="s">
        <v>407</v>
      </c>
      <c r="AF199" s="211" t="s">
        <v>49</v>
      </c>
      <c r="AG199" s="138">
        <v>2.7284674701411764</v>
      </c>
      <c r="AH199" s="131" t="s">
        <v>3</v>
      </c>
    </row>
    <row r="200" spans="1:34" s="39" customFormat="1">
      <c r="A200" s="111">
        <v>195</v>
      </c>
      <c r="B200" s="113" t="s">
        <v>405</v>
      </c>
      <c r="C200" s="114">
        <v>2.2711999999999999</v>
      </c>
      <c r="D200" s="111" t="s">
        <v>3</v>
      </c>
      <c r="F200" s="116">
        <v>195</v>
      </c>
      <c r="G200" s="109" t="s">
        <v>457</v>
      </c>
      <c r="H200" s="171">
        <v>2.4580000000000002</v>
      </c>
      <c r="I200" s="111" t="s">
        <v>3</v>
      </c>
      <c r="J200" s="40"/>
      <c r="K200" s="144">
        <v>195</v>
      </c>
      <c r="L200" s="112" t="s">
        <v>458</v>
      </c>
      <c r="M200" s="163" t="s">
        <v>29</v>
      </c>
      <c r="N200" s="117">
        <v>2.4368221843764708</v>
      </c>
      <c r="O200" s="118" t="s">
        <v>3</v>
      </c>
      <c r="R200" s="83">
        <v>195</v>
      </c>
      <c r="S200" s="134" t="s">
        <v>446</v>
      </c>
      <c r="T200" s="83" t="s">
        <v>13</v>
      </c>
      <c r="U200" s="135">
        <v>2.2135755373176469</v>
      </c>
      <c r="V200" s="136" t="s">
        <v>3</v>
      </c>
      <c r="X200" s="199">
        <v>195</v>
      </c>
      <c r="Y200" s="184" t="s">
        <v>326</v>
      </c>
      <c r="Z200" s="184" t="s">
        <v>11</v>
      </c>
      <c r="AA200" s="201">
        <v>2.3990531291529416</v>
      </c>
      <c r="AB200" s="200" t="s">
        <v>3</v>
      </c>
      <c r="AD200" s="210">
        <v>195</v>
      </c>
      <c r="AE200" s="211" t="s">
        <v>411</v>
      </c>
      <c r="AF200" s="211" t="s">
        <v>17</v>
      </c>
      <c r="AG200" s="138">
        <v>2.7254963324000001</v>
      </c>
      <c r="AH200" s="131" t="s">
        <v>3</v>
      </c>
    </row>
    <row r="201" spans="1:34" s="39" customFormat="1">
      <c r="A201" s="111">
        <v>196</v>
      </c>
      <c r="B201" s="159" t="s">
        <v>459</v>
      </c>
      <c r="C201" s="9">
        <v>2.2673999999999999</v>
      </c>
      <c r="D201" s="160" t="s">
        <v>3</v>
      </c>
      <c r="F201" s="116">
        <v>196</v>
      </c>
      <c r="G201" s="161" t="s">
        <v>460</v>
      </c>
      <c r="H201" s="165">
        <v>2.4558</v>
      </c>
      <c r="I201" s="160" t="s">
        <v>3</v>
      </c>
      <c r="J201" s="40"/>
      <c r="K201" s="144">
        <v>196</v>
      </c>
      <c r="L201" s="94" t="s">
        <v>461</v>
      </c>
      <c r="M201" s="163" t="s">
        <v>33</v>
      </c>
      <c r="N201" s="167">
        <v>2.4364556855529407</v>
      </c>
      <c r="O201" s="164" t="s">
        <v>3</v>
      </c>
      <c r="R201" s="83">
        <v>196</v>
      </c>
      <c r="S201" s="134" t="s">
        <v>454</v>
      </c>
      <c r="T201" s="83" t="s">
        <v>49</v>
      </c>
      <c r="U201" s="135">
        <v>2.2098946815058818</v>
      </c>
      <c r="V201" s="136" t="s">
        <v>3</v>
      </c>
      <c r="X201" s="199">
        <v>196</v>
      </c>
      <c r="Y201" s="184" t="s">
        <v>465</v>
      </c>
      <c r="Z201" s="184" t="s">
        <v>30</v>
      </c>
      <c r="AA201" s="201">
        <v>2.3934464580470589</v>
      </c>
      <c r="AB201" s="200" t="s">
        <v>3</v>
      </c>
      <c r="AD201" s="210">
        <v>196</v>
      </c>
      <c r="AE201" s="211" t="s">
        <v>418</v>
      </c>
      <c r="AF201" s="211" t="s">
        <v>17</v>
      </c>
      <c r="AG201" s="138">
        <v>2.7246133684235296</v>
      </c>
      <c r="AH201" s="131" t="s">
        <v>3</v>
      </c>
    </row>
    <row r="202" spans="1:34" s="39" customFormat="1">
      <c r="A202" s="111">
        <v>197</v>
      </c>
      <c r="B202" s="159" t="s">
        <v>462</v>
      </c>
      <c r="C202" s="9">
        <v>2.2669000000000001</v>
      </c>
      <c r="D202" s="160" t="s">
        <v>3</v>
      </c>
      <c r="F202" s="116">
        <v>197</v>
      </c>
      <c r="G202" s="161" t="s">
        <v>463</v>
      </c>
      <c r="H202" s="165">
        <v>2.4548999999999999</v>
      </c>
      <c r="I202" s="160" t="s">
        <v>3</v>
      </c>
      <c r="J202" s="40"/>
      <c r="K202" s="144">
        <v>197</v>
      </c>
      <c r="L202" s="94" t="s">
        <v>464</v>
      </c>
      <c r="M202" s="163" t="s">
        <v>19</v>
      </c>
      <c r="N202" s="167">
        <v>2.4273989622588235</v>
      </c>
      <c r="O202" s="164" t="s">
        <v>3</v>
      </c>
      <c r="R202" s="83">
        <v>197</v>
      </c>
      <c r="S202" s="134" t="s">
        <v>307</v>
      </c>
      <c r="T202" s="83" t="s">
        <v>20</v>
      </c>
      <c r="U202" s="135">
        <v>2.1978045823999999</v>
      </c>
      <c r="V202" s="136" t="s">
        <v>3</v>
      </c>
      <c r="X202" s="199">
        <v>197</v>
      </c>
      <c r="Y202" s="184" t="s">
        <v>178</v>
      </c>
      <c r="Z202" s="184" t="s">
        <v>11</v>
      </c>
      <c r="AA202" s="201">
        <v>2.3893261135764705</v>
      </c>
      <c r="AB202" s="200" t="s">
        <v>3</v>
      </c>
      <c r="AD202" s="210">
        <v>197</v>
      </c>
      <c r="AE202" s="211" t="s">
        <v>569</v>
      </c>
      <c r="AF202" s="211" t="s">
        <v>24</v>
      </c>
      <c r="AG202" s="138">
        <v>2.7195447388705878</v>
      </c>
      <c r="AH202" s="131" t="s">
        <v>3</v>
      </c>
    </row>
    <row r="203" spans="1:34" s="39" customFormat="1">
      <c r="A203" s="111">
        <v>198</v>
      </c>
      <c r="B203" s="159" t="s">
        <v>437</v>
      </c>
      <c r="C203" s="9">
        <v>2.2656999999999998</v>
      </c>
      <c r="D203" s="160" t="s">
        <v>3</v>
      </c>
      <c r="F203" s="116">
        <v>198</v>
      </c>
      <c r="G203" s="161" t="s">
        <v>381</v>
      </c>
      <c r="H203" s="165">
        <v>2.4464000000000001</v>
      </c>
      <c r="I203" s="160" t="s">
        <v>3</v>
      </c>
      <c r="J203" s="40"/>
      <c r="K203" s="144">
        <v>198</v>
      </c>
      <c r="L203" s="94" t="s">
        <v>432</v>
      </c>
      <c r="M203" s="163" t="s">
        <v>15</v>
      </c>
      <c r="N203" s="167">
        <v>2.4264951353882354</v>
      </c>
      <c r="O203" s="164" t="s">
        <v>3</v>
      </c>
      <c r="R203" s="83">
        <v>198</v>
      </c>
      <c r="S203" s="134" t="s">
        <v>178</v>
      </c>
      <c r="T203" s="83" t="s">
        <v>11</v>
      </c>
      <c r="U203" s="135">
        <v>2.1951785619999997</v>
      </c>
      <c r="V203" s="136" t="s">
        <v>3</v>
      </c>
      <c r="X203" s="199">
        <v>198</v>
      </c>
      <c r="Y203" s="184" t="s">
        <v>506</v>
      </c>
      <c r="Z203" s="184" t="s">
        <v>29</v>
      </c>
      <c r="AA203" s="201">
        <v>2.3820761248705886</v>
      </c>
      <c r="AB203" s="200" t="s">
        <v>3</v>
      </c>
      <c r="AD203" s="210">
        <v>198</v>
      </c>
      <c r="AE203" s="211" t="s">
        <v>312</v>
      </c>
      <c r="AF203" s="211" t="s">
        <v>17</v>
      </c>
      <c r="AG203" s="138">
        <v>2.7105603009647052</v>
      </c>
      <c r="AH203" s="131" t="s">
        <v>3</v>
      </c>
    </row>
    <row r="204" spans="1:34" s="39" customFormat="1">
      <c r="A204" s="111">
        <v>199</v>
      </c>
      <c r="B204" s="159" t="s">
        <v>425</v>
      </c>
      <c r="C204" s="9">
        <v>2.2637</v>
      </c>
      <c r="D204" s="160" t="s">
        <v>3</v>
      </c>
      <c r="F204" s="116">
        <v>199</v>
      </c>
      <c r="G204" s="161" t="s">
        <v>429</v>
      </c>
      <c r="H204" s="171">
        <v>2.4430000000000001</v>
      </c>
      <c r="I204" s="160" t="s">
        <v>3</v>
      </c>
      <c r="J204" s="40"/>
      <c r="K204" s="144">
        <v>199</v>
      </c>
      <c r="L204" s="94" t="s">
        <v>384</v>
      </c>
      <c r="M204" s="163" t="s">
        <v>32</v>
      </c>
      <c r="N204" s="167">
        <v>2.4234040897212128</v>
      </c>
      <c r="O204" s="164" t="s">
        <v>3</v>
      </c>
      <c r="R204" s="83">
        <v>199</v>
      </c>
      <c r="S204" s="134" t="s">
        <v>460</v>
      </c>
      <c r="T204" s="83" t="s">
        <v>17</v>
      </c>
      <c r="U204" s="135">
        <v>2.1907240933647056</v>
      </c>
      <c r="V204" s="136" t="s">
        <v>3</v>
      </c>
      <c r="X204" s="199">
        <v>199</v>
      </c>
      <c r="Y204" s="184" t="s">
        <v>547</v>
      </c>
      <c r="Z204" s="184" t="s">
        <v>672</v>
      </c>
      <c r="AA204" s="201">
        <v>2.3801967207529415</v>
      </c>
      <c r="AB204" s="200" t="s">
        <v>3</v>
      </c>
      <c r="AD204" s="210">
        <v>199</v>
      </c>
      <c r="AE204" s="211" t="s">
        <v>510</v>
      </c>
      <c r="AF204" s="211" t="s">
        <v>24</v>
      </c>
      <c r="AG204" s="138">
        <v>2.7104908517176476</v>
      </c>
      <c r="AH204" s="131" t="s">
        <v>3</v>
      </c>
    </row>
    <row r="205" spans="1:34" s="39" customFormat="1">
      <c r="A205" s="111">
        <v>200</v>
      </c>
      <c r="B205" s="159" t="s">
        <v>412</v>
      </c>
      <c r="C205" s="9">
        <v>2.2633000000000001</v>
      </c>
      <c r="D205" s="160" t="s">
        <v>3</v>
      </c>
      <c r="F205" s="116">
        <v>200</v>
      </c>
      <c r="G205" s="161" t="s">
        <v>338</v>
      </c>
      <c r="H205" s="165">
        <v>2.4376000000000002</v>
      </c>
      <c r="I205" s="160" t="s">
        <v>3</v>
      </c>
      <c r="J205" s="40"/>
      <c r="K205" s="144">
        <v>200</v>
      </c>
      <c r="L205" s="94" t="s">
        <v>465</v>
      </c>
      <c r="M205" s="163" t="s">
        <v>30</v>
      </c>
      <c r="N205" s="167">
        <v>2.4233421761411766</v>
      </c>
      <c r="O205" s="164" t="s">
        <v>3</v>
      </c>
      <c r="R205" s="83">
        <v>200</v>
      </c>
      <c r="S205" s="134" t="s">
        <v>544</v>
      </c>
      <c r="T205" s="83" t="s">
        <v>4</v>
      </c>
      <c r="U205" s="135">
        <v>2.1902925009882352</v>
      </c>
      <c r="V205" s="136" t="s">
        <v>3</v>
      </c>
      <c r="X205" s="199">
        <v>200</v>
      </c>
      <c r="Y205" s="184" t="s">
        <v>427</v>
      </c>
      <c r="Z205" s="184" t="s">
        <v>29</v>
      </c>
      <c r="AA205" s="201">
        <v>2.3782232914588235</v>
      </c>
      <c r="AB205" s="200" t="s">
        <v>3</v>
      </c>
      <c r="AD205" s="210">
        <v>200</v>
      </c>
      <c r="AE205" s="211" t="s">
        <v>384</v>
      </c>
      <c r="AF205" s="211" t="s">
        <v>32</v>
      </c>
      <c r="AG205" s="138">
        <v>2.7069566265212122</v>
      </c>
      <c r="AH205" s="131" t="s">
        <v>3</v>
      </c>
    </row>
    <row r="206" spans="1:34" s="39" customFormat="1">
      <c r="A206" s="111">
        <v>201</v>
      </c>
      <c r="B206" s="159" t="s">
        <v>372</v>
      </c>
      <c r="C206" s="9">
        <v>2.2572000000000001</v>
      </c>
      <c r="D206" s="160" t="s">
        <v>3</v>
      </c>
      <c r="F206" s="116">
        <v>201</v>
      </c>
      <c r="G206" s="161" t="s">
        <v>289</v>
      </c>
      <c r="H206" s="165">
        <v>2.4285000000000001</v>
      </c>
      <c r="I206" s="160" t="s">
        <v>3</v>
      </c>
      <c r="J206" s="40"/>
      <c r="K206" s="144">
        <v>201</v>
      </c>
      <c r="L206" s="94" t="s">
        <v>466</v>
      </c>
      <c r="M206" s="163" t="s">
        <v>7</v>
      </c>
      <c r="N206" s="167">
        <v>2.418957631976471</v>
      </c>
      <c r="O206" s="164" t="s">
        <v>3</v>
      </c>
      <c r="R206" s="83">
        <v>201</v>
      </c>
      <c r="S206" s="134" t="s">
        <v>313</v>
      </c>
      <c r="T206" s="83" t="s">
        <v>9</v>
      </c>
      <c r="U206" s="135">
        <v>2.1859126084705882</v>
      </c>
      <c r="V206" s="136" t="s">
        <v>3</v>
      </c>
      <c r="X206" s="199">
        <v>201</v>
      </c>
      <c r="Y206" s="184" t="s">
        <v>307</v>
      </c>
      <c r="Z206" s="184" t="s">
        <v>20</v>
      </c>
      <c r="AA206" s="201">
        <v>2.374606053129412</v>
      </c>
      <c r="AB206" s="200" t="s">
        <v>3</v>
      </c>
      <c r="AD206" s="210">
        <v>201</v>
      </c>
      <c r="AE206" s="211" t="s">
        <v>348</v>
      </c>
      <c r="AF206" s="211" t="s">
        <v>21</v>
      </c>
      <c r="AG206" s="138">
        <v>2.7042268078823528</v>
      </c>
      <c r="AH206" s="131" t="s">
        <v>3</v>
      </c>
    </row>
    <row r="207" spans="1:34" s="39" customFormat="1">
      <c r="A207" s="111">
        <v>202</v>
      </c>
      <c r="B207" s="159" t="s">
        <v>331</v>
      </c>
      <c r="C207" s="9">
        <v>2.2523</v>
      </c>
      <c r="D207" s="160" t="s">
        <v>3</v>
      </c>
      <c r="F207" s="116">
        <v>202</v>
      </c>
      <c r="G207" s="161" t="s">
        <v>415</v>
      </c>
      <c r="H207" s="171">
        <v>2.4249999999999998</v>
      </c>
      <c r="I207" s="160" t="s">
        <v>3</v>
      </c>
      <c r="J207" s="40"/>
      <c r="K207" s="144">
        <v>202</v>
      </c>
      <c r="L207" s="94" t="s">
        <v>395</v>
      </c>
      <c r="M207" s="163" t="s">
        <v>17</v>
      </c>
      <c r="N207" s="167">
        <v>2.4186489874823525</v>
      </c>
      <c r="O207" s="164" t="s">
        <v>3</v>
      </c>
      <c r="R207" s="83">
        <v>202</v>
      </c>
      <c r="S207" s="134" t="s">
        <v>484</v>
      </c>
      <c r="T207" s="83" t="s">
        <v>36</v>
      </c>
      <c r="U207" s="135">
        <v>2.1797700819294121</v>
      </c>
      <c r="V207" s="136" t="s">
        <v>3</v>
      </c>
      <c r="X207" s="199">
        <v>202</v>
      </c>
      <c r="Y207" s="184" t="s">
        <v>344</v>
      </c>
      <c r="Z207" s="184" t="s">
        <v>24</v>
      </c>
      <c r="AA207" s="201">
        <v>2.3676559903764707</v>
      </c>
      <c r="AB207" s="200" t="s">
        <v>3</v>
      </c>
      <c r="AD207" s="210">
        <v>202</v>
      </c>
      <c r="AE207" s="211" t="s">
        <v>440</v>
      </c>
      <c r="AF207" s="211" t="s">
        <v>34</v>
      </c>
      <c r="AG207" s="138">
        <v>2.7030430828470591</v>
      </c>
      <c r="AH207" s="131" t="s">
        <v>3</v>
      </c>
    </row>
    <row r="208" spans="1:34" s="39" customFormat="1">
      <c r="A208" s="111">
        <v>203</v>
      </c>
      <c r="B208" s="159" t="s">
        <v>383</v>
      </c>
      <c r="C208" s="9">
        <v>2.2519</v>
      </c>
      <c r="D208" s="160" t="s">
        <v>3</v>
      </c>
      <c r="F208" s="116">
        <v>203</v>
      </c>
      <c r="G208" s="161" t="s">
        <v>467</v>
      </c>
      <c r="H208" s="165">
        <v>2.4228999999999998</v>
      </c>
      <c r="I208" s="160" t="s">
        <v>3</v>
      </c>
      <c r="J208" s="40"/>
      <c r="K208" s="144">
        <v>203</v>
      </c>
      <c r="L208" s="94" t="s">
        <v>447</v>
      </c>
      <c r="M208" s="163" t="s">
        <v>30</v>
      </c>
      <c r="N208" s="167">
        <v>2.4171341501176471</v>
      </c>
      <c r="O208" s="164" t="s">
        <v>3</v>
      </c>
      <c r="R208" s="83">
        <v>203</v>
      </c>
      <c r="S208" s="134" t="s">
        <v>537</v>
      </c>
      <c r="T208" s="83" t="s">
        <v>9</v>
      </c>
      <c r="U208" s="135">
        <v>2.1787028885882354</v>
      </c>
      <c r="V208" s="136" t="s">
        <v>3</v>
      </c>
      <c r="X208" s="199">
        <v>203</v>
      </c>
      <c r="Y208" s="184" t="s">
        <v>553</v>
      </c>
      <c r="Z208" s="184" t="s">
        <v>23</v>
      </c>
      <c r="AA208" s="201">
        <v>2.3671032790352946</v>
      </c>
      <c r="AB208" s="200" t="s">
        <v>3</v>
      </c>
      <c r="AD208" s="210">
        <v>203</v>
      </c>
      <c r="AE208" s="211" t="s">
        <v>386</v>
      </c>
      <c r="AF208" s="211" t="s">
        <v>17</v>
      </c>
      <c r="AG208" s="138">
        <v>2.7024264792000001</v>
      </c>
      <c r="AH208" s="131" t="s">
        <v>3</v>
      </c>
    </row>
    <row r="209" spans="1:34" s="39" customFormat="1">
      <c r="A209" s="111">
        <v>204</v>
      </c>
      <c r="B209" s="113" t="s">
        <v>468</v>
      </c>
      <c r="C209" s="114">
        <v>2.2505999999999999</v>
      </c>
      <c r="D209" s="111" t="s">
        <v>3</v>
      </c>
      <c r="F209" s="116">
        <v>204</v>
      </c>
      <c r="G209" s="161" t="s">
        <v>423</v>
      </c>
      <c r="H209" s="110">
        <v>2.4217</v>
      </c>
      <c r="I209" s="111" t="s">
        <v>3</v>
      </c>
      <c r="J209" s="40"/>
      <c r="K209" s="144">
        <v>204</v>
      </c>
      <c r="L209" s="112" t="s">
        <v>411</v>
      </c>
      <c r="M209" s="163" t="s">
        <v>17</v>
      </c>
      <c r="N209" s="117">
        <v>2.4155050252941175</v>
      </c>
      <c r="O209" s="118" t="s">
        <v>3</v>
      </c>
      <c r="R209" s="83">
        <v>204</v>
      </c>
      <c r="S209" s="134" t="s">
        <v>308</v>
      </c>
      <c r="T209" s="83" t="s">
        <v>7</v>
      </c>
      <c r="U209" s="135">
        <v>2.1745251064470588</v>
      </c>
      <c r="V209" s="136" t="s">
        <v>3</v>
      </c>
      <c r="X209" s="199">
        <v>204</v>
      </c>
      <c r="Y209" s="184" t="s">
        <v>222</v>
      </c>
      <c r="Z209" s="184" t="s">
        <v>5</v>
      </c>
      <c r="AA209" s="201">
        <v>2.3658564757882354</v>
      </c>
      <c r="AB209" s="200" t="s">
        <v>3</v>
      </c>
      <c r="AD209" s="210">
        <v>204</v>
      </c>
      <c r="AE209" s="211" t="s">
        <v>242</v>
      </c>
      <c r="AF209" s="211" t="s">
        <v>10</v>
      </c>
      <c r="AG209" s="138">
        <v>2.6997597111764708</v>
      </c>
      <c r="AH209" s="131" t="s">
        <v>3</v>
      </c>
    </row>
    <row r="210" spans="1:34" s="39" customFormat="1">
      <c r="A210" s="111">
        <v>205</v>
      </c>
      <c r="B210" s="159" t="s">
        <v>469</v>
      </c>
      <c r="C210" s="9">
        <v>2.2406999999999999</v>
      </c>
      <c r="D210" s="160" t="s">
        <v>3</v>
      </c>
      <c r="F210" s="116">
        <v>205</v>
      </c>
      <c r="G210" s="161" t="s">
        <v>317</v>
      </c>
      <c r="H210" s="110">
        <v>2.4194</v>
      </c>
      <c r="I210" s="111" t="s">
        <v>3</v>
      </c>
      <c r="J210" s="40"/>
      <c r="K210" s="144">
        <v>205</v>
      </c>
      <c r="L210" s="94" t="s">
        <v>470</v>
      </c>
      <c r="M210" s="163" t="s">
        <v>57</v>
      </c>
      <c r="N210" s="167">
        <v>2.4140149447058832</v>
      </c>
      <c r="O210" s="164" t="s">
        <v>3</v>
      </c>
      <c r="R210" s="83">
        <v>205</v>
      </c>
      <c r="S210" s="134" t="s">
        <v>494</v>
      </c>
      <c r="T210" s="83" t="s">
        <v>19</v>
      </c>
      <c r="U210" s="135">
        <v>2.1719744650424242</v>
      </c>
      <c r="V210" s="136" t="s">
        <v>3</v>
      </c>
      <c r="X210" s="199">
        <v>205</v>
      </c>
      <c r="Y210" s="184" t="s">
        <v>351</v>
      </c>
      <c r="Z210" s="184" t="s">
        <v>22</v>
      </c>
      <c r="AA210" s="201">
        <v>2.3647050163878789</v>
      </c>
      <c r="AB210" s="200" t="s">
        <v>3</v>
      </c>
      <c r="AD210" s="210">
        <v>205</v>
      </c>
      <c r="AE210" s="211" t="s">
        <v>419</v>
      </c>
      <c r="AF210" s="211" t="s">
        <v>26</v>
      </c>
      <c r="AG210" s="138">
        <v>2.6969830435764708</v>
      </c>
      <c r="AH210" s="131" t="s">
        <v>3</v>
      </c>
    </row>
    <row r="211" spans="1:34" s="39" customFormat="1">
      <c r="A211" s="111">
        <v>206</v>
      </c>
      <c r="B211" s="113" t="s">
        <v>401</v>
      </c>
      <c r="C211" s="114">
        <v>2.2401</v>
      </c>
      <c r="D211" s="111" t="s">
        <v>3</v>
      </c>
      <c r="F211" s="116">
        <v>206</v>
      </c>
      <c r="G211" s="109" t="s">
        <v>471</v>
      </c>
      <c r="H211" s="110">
        <v>2.4186999999999999</v>
      </c>
      <c r="I211" s="111" t="s">
        <v>3</v>
      </c>
      <c r="J211" s="40"/>
      <c r="K211" s="144">
        <v>206</v>
      </c>
      <c r="L211" s="112" t="s">
        <v>459</v>
      </c>
      <c r="M211" s="163" t="s">
        <v>18</v>
      </c>
      <c r="N211" s="117">
        <v>2.4137287586588232</v>
      </c>
      <c r="O211" s="118" t="s">
        <v>3</v>
      </c>
      <c r="R211" s="83">
        <v>206</v>
      </c>
      <c r="S211" s="134" t="s">
        <v>437</v>
      </c>
      <c r="T211" s="83" t="s">
        <v>11</v>
      </c>
      <c r="U211" s="135">
        <v>2.1712543181411768</v>
      </c>
      <c r="V211" s="136" t="s">
        <v>3</v>
      </c>
      <c r="X211" s="199">
        <v>206</v>
      </c>
      <c r="Y211" s="184" t="s">
        <v>530</v>
      </c>
      <c r="Z211" s="184" t="s">
        <v>29</v>
      </c>
      <c r="AA211" s="201">
        <v>2.3578520914117647</v>
      </c>
      <c r="AB211" s="200" t="s">
        <v>3</v>
      </c>
      <c r="AD211" s="210">
        <v>206</v>
      </c>
      <c r="AE211" s="211" t="s">
        <v>581</v>
      </c>
      <c r="AF211" s="211" t="s">
        <v>15</v>
      </c>
      <c r="AG211" s="138">
        <v>2.6873798994181817</v>
      </c>
      <c r="AH211" s="131" t="s">
        <v>3</v>
      </c>
    </row>
    <row r="212" spans="1:34" s="39" customFormat="1">
      <c r="A212" s="111">
        <v>207</v>
      </c>
      <c r="B212" s="159" t="s">
        <v>472</v>
      </c>
      <c r="C212" s="9">
        <v>2.2395999999999998</v>
      </c>
      <c r="D212" s="160" t="s">
        <v>3</v>
      </c>
      <c r="F212" s="116">
        <v>207</v>
      </c>
      <c r="G212" s="161" t="s">
        <v>473</v>
      </c>
      <c r="H212" s="110">
        <v>2.4167000000000001</v>
      </c>
      <c r="I212" s="111" t="s">
        <v>3</v>
      </c>
      <c r="J212" s="40"/>
      <c r="K212" s="144">
        <v>207</v>
      </c>
      <c r="L212" s="94" t="s">
        <v>388</v>
      </c>
      <c r="M212" s="163" t="s">
        <v>8</v>
      </c>
      <c r="N212" s="167">
        <v>2.4128300908470588</v>
      </c>
      <c r="O212" s="164" t="s">
        <v>3</v>
      </c>
      <c r="R212" s="83">
        <v>207</v>
      </c>
      <c r="S212" s="134" t="s">
        <v>417</v>
      </c>
      <c r="T212" s="83" t="s">
        <v>32</v>
      </c>
      <c r="U212" s="135">
        <v>2.1569643408000001</v>
      </c>
      <c r="V212" s="136" t="s">
        <v>3</v>
      </c>
      <c r="X212" s="199">
        <v>207</v>
      </c>
      <c r="Y212" s="184" t="s">
        <v>115</v>
      </c>
      <c r="Z212" s="184" t="s">
        <v>5</v>
      </c>
      <c r="AA212" s="201">
        <v>2.3574795367294117</v>
      </c>
      <c r="AB212" s="200" t="s">
        <v>3</v>
      </c>
      <c r="AD212" s="210">
        <v>207</v>
      </c>
      <c r="AE212" s="211" t="s">
        <v>514</v>
      </c>
      <c r="AF212" s="211" t="s">
        <v>6</v>
      </c>
      <c r="AG212" s="138">
        <v>2.6870070193647062</v>
      </c>
      <c r="AH212" s="131" t="s">
        <v>3</v>
      </c>
    </row>
    <row r="213" spans="1:34" s="39" customFormat="1">
      <c r="A213" s="111">
        <v>208</v>
      </c>
      <c r="B213" s="159" t="s">
        <v>474</v>
      </c>
      <c r="C213" s="9">
        <v>2.2359</v>
      </c>
      <c r="D213" s="160" t="s">
        <v>3</v>
      </c>
      <c r="F213" s="116">
        <v>208</v>
      </c>
      <c r="G213" s="161" t="s">
        <v>336</v>
      </c>
      <c r="H213" s="165">
        <v>2.4161999999999999</v>
      </c>
      <c r="I213" s="160" t="s">
        <v>3</v>
      </c>
      <c r="J213" s="40"/>
      <c r="K213" s="144">
        <v>208</v>
      </c>
      <c r="L213" s="94" t="s">
        <v>475</v>
      </c>
      <c r="M213" s="163" t="s">
        <v>49</v>
      </c>
      <c r="N213" s="167">
        <v>2.4092906523764706</v>
      </c>
      <c r="O213" s="164" t="s">
        <v>3</v>
      </c>
      <c r="R213" s="83">
        <v>208</v>
      </c>
      <c r="S213" s="134" t="s">
        <v>605</v>
      </c>
      <c r="T213" s="83" t="s">
        <v>17</v>
      </c>
      <c r="U213" s="135">
        <v>2.1533030394588235</v>
      </c>
      <c r="V213" s="136" t="s">
        <v>3</v>
      </c>
      <c r="X213" s="199">
        <v>208</v>
      </c>
      <c r="Y213" s="184" t="s">
        <v>551</v>
      </c>
      <c r="Z213" s="184" t="s">
        <v>35</v>
      </c>
      <c r="AA213" s="201">
        <v>2.3543142197426477</v>
      </c>
      <c r="AB213" s="200" t="s">
        <v>3</v>
      </c>
      <c r="AD213" s="210">
        <v>208</v>
      </c>
      <c r="AE213" s="211" t="s">
        <v>236</v>
      </c>
      <c r="AF213" s="211" t="s">
        <v>6</v>
      </c>
      <c r="AG213" s="138">
        <v>2.6811710106588236</v>
      </c>
      <c r="AH213" s="131" t="s">
        <v>3</v>
      </c>
    </row>
    <row r="214" spans="1:34" s="39" customFormat="1">
      <c r="A214" s="111">
        <v>209</v>
      </c>
      <c r="B214" s="113" t="s">
        <v>460</v>
      </c>
      <c r="C214" s="172">
        <v>2.2309999999999999</v>
      </c>
      <c r="D214" s="111" t="s">
        <v>3</v>
      </c>
      <c r="F214" s="116">
        <v>209</v>
      </c>
      <c r="G214" s="109" t="s">
        <v>449</v>
      </c>
      <c r="H214" s="110">
        <v>2.4116</v>
      </c>
      <c r="I214" s="111" t="s">
        <v>3</v>
      </c>
      <c r="J214" s="40"/>
      <c r="K214" s="144">
        <v>209</v>
      </c>
      <c r="L214" s="112" t="s">
        <v>472</v>
      </c>
      <c r="M214" s="163" t="s">
        <v>29</v>
      </c>
      <c r="N214" s="117">
        <v>2.4087306369882358</v>
      </c>
      <c r="O214" s="118" t="s">
        <v>3</v>
      </c>
      <c r="R214" s="83">
        <v>209</v>
      </c>
      <c r="S214" s="134" t="s">
        <v>507</v>
      </c>
      <c r="T214" s="83" t="s">
        <v>29</v>
      </c>
      <c r="U214" s="135">
        <v>2.1502404732705882</v>
      </c>
      <c r="V214" s="136" t="s">
        <v>3</v>
      </c>
      <c r="X214" s="199">
        <v>209</v>
      </c>
      <c r="Y214" s="184" t="s">
        <v>524</v>
      </c>
      <c r="Z214" s="184" t="s">
        <v>49</v>
      </c>
      <c r="AA214" s="201">
        <v>2.3539488552470589</v>
      </c>
      <c r="AB214" s="200" t="s">
        <v>3</v>
      </c>
      <c r="AD214" s="210">
        <v>209</v>
      </c>
      <c r="AE214" s="211" t="s">
        <v>735</v>
      </c>
      <c r="AF214" s="211" t="s">
        <v>719</v>
      </c>
      <c r="AG214" s="138">
        <v>2.6803754444470584</v>
      </c>
      <c r="AH214" s="131" t="s">
        <v>3</v>
      </c>
    </row>
    <row r="215" spans="1:34" s="39" customFormat="1">
      <c r="A215" s="111">
        <v>210</v>
      </c>
      <c r="B215" s="159" t="s">
        <v>295</v>
      </c>
      <c r="C215" s="9">
        <v>2.2292000000000001</v>
      </c>
      <c r="D215" s="160" t="s">
        <v>3</v>
      </c>
      <c r="F215" s="116">
        <v>210</v>
      </c>
      <c r="G215" s="161" t="s">
        <v>421</v>
      </c>
      <c r="H215" s="165">
        <v>2.4074</v>
      </c>
      <c r="I215" s="160" t="s">
        <v>3</v>
      </c>
      <c r="J215" s="40"/>
      <c r="K215" s="144">
        <v>210</v>
      </c>
      <c r="L215" s="94" t="s">
        <v>398</v>
      </c>
      <c r="M215" s="163" t="s">
        <v>11</v>
      </c>
      <c r="N215" s="167">
        <v>2.4030870410588236</v>
      </c>
      <c r="O215" s="164" t="s">
        <v>3</v>
      </c>
      <c r="R215" s="83">
        <v>210</v>
      </c>
      <c r="S215" s="134" t="s">
        <v>329</v>
      </c>
      <c r="T215" s="83" t="s">
        <v>34</v>
      </c>
      <c r="U215" s="135">
        <v>2.1494226310117646</v>
      </c>
      <c r="V215" s="136" t="s">
        <v>3</v>
      </c>
      <c r="X215" s="199">
        <v>210</v>
      </c>
      <c r="Y215" s="184" t="s">
        <v>354</v>
      </c>
      <c r="Z215" s="184" t="s">
        <v>8</v>
      </c>
      <c r="AA215" s="201">
        <v>2.3523138006352942</v>
      </c>
      <c r="AB215" s="200" t="s">
        <v>3</v>
      </c>
      <c r="AD215" s="210">
        <v>210</v>
      </c>
      <c r="AE215" s="211" t="s">
        <v>128</v>
      </c>
      <c r="AF215" s="211" t="s">
        <v>5</v>
      </c>
      <c r="AG215" s="138">
        <v>2.6779183058823532</v>
      </c>
      <c r="AH215" s="131" t="s">
        <v>3</v>
      </c>
    </row>
    <row r="216" spans="1:34" s="39" customFormat="1">
      <c r="A216" s="111">
        <v>211</v>
      </c>
      <c r="B216" s="159" t="s">
        <v>476</v>
      </c>
      <c r="C216" s="9">
        <v>2.2277</v>
      </c>
      <c r="D216" s="160" t="s">
        <v>3</v>
      </c>
      <c r="F216" s="116">
        <v>211</v>
      </c>
      <c r="G216" s="161" t="s">
        <v>295</v>
      </c>
      <c r="H216" s="165">
        <v>2.4056999999999999</v>
      </c>
      <c r="I216" s="160" t="s">
        <v>3</v>
      </c>
      <c r="J216" s="40"/>
      <c r="K216" s="144">
        <v>211</v>
      </c>
      <c r="L216" s="94" t="s">
        <v>336</v>
      </c>
      <c r="M216" s="163" t="s">
        <v>13</v>
      </c>
      <c r="N216" s="167">
        <v>2.401171731082353</v>
      </c>
      <c r="O216" s="164" t="s">
        <v>3</v>
      </c>
      <c r="R216" s="83">
        <v>211</v>
      </c>
      <c r="S216" s="134" t="s">
        <v>472</v>
      </c>
      <c r="T216" s="83" t="s">
        <v>29</v>
      </c>
      <c r="U216" s="135">
        <v>2.1480366194588236</v>
      </c>
      <c r="V216" s="136" t="s">
        <v>3</v>
      </c>
      <c r="X216" s="199">
        <v>211</v>
      </c>
      <c r="Y216" s="184" t="s">
        <v>458</v>
      </c>
      <c r="Z216" s="184" t="s">
        <v>29</v>
      </c>
      <c r="AA216" s="201">
        <v>2.3490878456235293</v>
      </c>
      <c r="AB216" s="200" t="s">
        <v>3</v>
      </c>
      <c r="AD216" s="210">
        <v>211</v>
      </c>
      <c r="AE216" s="211" t="s">
        <v>472</v>
      </c>
      <c r="AF216" s="211" t="s">
        <v>29</v>
      </c>
      <c r="AG216" s="138">
        <v>2.6708844298823529</v>
      </c>
      <c r="AH216" s="131" t="s">
        <v>3</v>
      </c>
    </row>
    <row r="217" spans="1:34" s="39" customFormat="1">
      <c r="A217" s="111">
        <v>212</v>
      </c>
      <c r="B217" s="159" t="s">
        <v>477</v>
      </c>
      <c r="C217" s="9">
        <v>2.2239</v>
      </c>
      <c r="D217" s="160" t="s">
        <v>3</v>
      </c>
      <c r="F217" s="116">
        <v>212</v>
      </c>
      <c r="G217" s="161" t="s">
        <v>431</v>
      </c>
      <c r="H217" s="171">
        <v>2.4049999999999998</v>
      </c>
      <c r="I217" s="160" t="s">
        <v>3</v>
      </c>
      <c r="J217" s="40"/>
      <c r="K217" s="144">
        <v>212</v>
      </c>
      <c r="L217" s="94" t="s">
        <v>413</v>
      </c>
      <c r="M217" s="163" t="s">
        <v>49</v>
      </c>
      <c r="N217" s="167">
        <v>2.3981111909647064</v>
      </c>
      <c r="O217" s="164" t="s">
        <v>3</v>
      </c>
      <c r="R217" s="83">
        <v>212</v>
      </c>
      <c r="S217" s="134" t="s">
        <v>333</v>
      </c>
      <c r="T217" s="83" t="s">
        <v>4</v>
      </c>
      <c r="U217" s="135">
        <v>2.1473844437090905</v>
      </c>
      <c r="V217" s="136" t="s">
        <v>3</v>
      </c>
      <c r="X217" s="199">
        <v>212</v>
      </c>
      <c r="Y217" s="184" t="s">
        <v>225</v>
      </c>
      <c r="Z217" s="184" t="s">
        <v>6</v>
      </c>
      <c r="AA217" s="201">
        <v>2.341057974715151</v>
      </c>
      <c r="AB217" s="200" t="s">
        <v>3</v>
      </c>
      <c r="AD217" s="210">
        <v>212</v>
      </c>
      <c r="AE217" s="211" t="s">
        <v>466</v>
      </c>
      <c r="AF217" s="211" t="s">
        <v>7</v>
      </c>
      <c r="AG217" s="138">
        <v>2.6622568879764708</v>
      </c>
      <c r="AH217" s="131" t="s">
        <v>3</v>
      </c>
    </row>
    <row r="218" spans="1:34" s="39" customFormat="1">
      <c r="A218" s="111">
        <v>213</v>
      </c>
      <c r="B218" s="159" t="s">
        <v>307</v>
      </c>
      <c r="C218" s="9">
        <v>2.2181000000000002</v>
      </c>
      <c r="D218" s="160" t="s">
        <v>3</v>
      </c>
      <c r="F218" s="116">
        <v>213</v>
      </c>
      <c r="G218" s="161" t="s">
        <v>426</v>
      </c>
      <c r="H218" s="165">
        <v>2.4024000000000001</v>
      </c>
      <c r="I218" s="160" t="s">
        <v>3</v>
      </c>
      <c r="J218" s="40"/>
      <c r="K218" s="144">
        <v>213</v>
      </c>
      <c r="L218" s="94" t="s">
        <v>273</v>
      </c>
      <c r="M218" s="163" t="s">
        <v>10</v>
      </c>
      <c r="N218" s="167">
        <v>2.394088553435294</v>
      </c>
      <c r="O218" s="164" t="s">
        <v>3</v>
      </c>
      <c r="R218" s="83">
        <v>213</v>
      </c>
      <c r="S218" s="134" t="s">
        <v>436</v>
      </c>
      <c r="T218" s="83" t="s">
        <v>15</v>
      </c>
      <c r="U218" s="135">
        <v>2.1425790067878787</v>
      </c>
      <c r="V218" s="136" t="s">
        <v>3</v>
      </c>
      <c r="X218" s="199">
        <v>213</v>
      </c>
      <c r="Y218" s="184" t="s">
        <v>349</v>
      </c>
      <c r="Z218" s="184" t="s">
        <v>49</v>
      </c>
      <c r="AA218" s="201">
        <v>2.334849457082353</v>
      </c>
      <c r="AB218" s="200" t="s">
        <v>3</v>
      </c>
      <c r="AD218" s="210">
        <v>213</v>
      </c>
      <c r="AE218" s="211" t="s">
        <v>423</v>
      </c>
      <c r="AF218" s="211" t="s">
        <v>17</v>
      </c>
      <c r="AG218" s="138">
        <v>2.6552637220470587</v>
      </c>
      <c r="AH218" s="131" t="s">
        <v>3</v>
      </c>
    </row>
    <row r="219" spans="1:34" s="39" customFormat="1">
      <c r="A219" s="111">
        <v>214</v>
      </c>
      <c r="B219" s="159" t="s">
        <v>435</v>
      </c>
      <c r="C219" s="9">
        <v>2.2155999999999998</v>
      </c>
      <c r="D219" s="160" t="s">
        <v>3</v>
      </c>
      <c r="F219" s="116">
        <v>214</v>
      </c>
      <c r="G219" s="161" t="s">
        <v>392</v>
      </c>
      <c r="H219" s="171">
        <v>2.4020000000000001</v>
      </c>
      <c r="I219" s="160" t="s">
        <v>3</v>
      </c>
      <c r="J219" s="40"/>
      <c r="K219" s="144">
        <v>214</v>
      </c>
      <c r="L219" s="94" t="s">
        <v>223</v>
      </c>
      <c r="M219" s="163" t="s">
        <v>23</v>
      </c>
      <c r="N219" s="167">
        <v>2.3912106520470586</v>
      </c>
      <c r="O219" s="164" t="s">
        <v>3</v>
      </c>
      <c r="R219" s="83">
        <v>214</v>
      </c>
      <c r="S219" s="134" t="s">
        <v>302</v>
      </c>
      <c r="T219" s="83" t="s">
        <v>7</v>
      </c>
      <c r="U219" s="135">
        <v>2.1366386736941179</v>
      </c>
      <c r="V219" s="136" t="s">
        <v>3</v>
      </c>
      <c r="X219" s="199">
        <v>214</v>
      </c>
      <c r="Y219" s="184" t="s">
        <v>502</v>
      </c>
      <c r="Z219" s="184" t="s">
        <v>29</v>
      </c>
      <c r="AA219" s="201">
        <v>2.3288427331529413</v>
      </c>
      <c r="AB219" s="200" t="s">
        <v>3</v>
      </c>
      <c r="AD219" s="210">
        <v>214</v>
      </c>
      <c r="AE219" s="211" t="s">
        <v>612</v>
      </c>
      <c r="AF219" s="211" t="s">
        <v>11</v>
      </c>
      <c r="AG219" s="138">
        <v>2.6536401139294119</v>
      </c>
      <c r="AH219" s="131" t="s">
        <v>3</v>
      </c>
    </row>
    <row r="220" spans="1:34" s="39" customFormat="1">
      <c r="A220" s="111">
        <v>215</v>
      </c>
      <c r="B220" s="159" t="s">
        <v>478</v>
      </c>
      <c r="C220" s="9">
        <v>2.1972999999999998</v>
      </c>
      <c r="D220" s="160" t="s">
        <v>3</v>
      </c>
      <c r="F220" s="116">
        <v>215</v>
      </c>
      <c r="G220" s="161" t="s">
        <v>479</v>
      </c>
      <c r="H220" s="171">
        <v>2.3929999999999998</v>
      </c>
      <c r="I220" s="160" t="s">
        <v>3</v>
      </c>
      <c r="J220" s="40"/>
      <c r="K220" s="144">
        <v>215</v>
      </c>
      <c r="L220" s="94" t="s">
        <v>418</v>
      </c>
      <c r="M220" s="163" t="s">
        <v>17</v>
      </c>
      <c r="N220" s="167">
        <v>2.3893040919058821</v>
      </c>
      <c r="O220" s="164" t="s">
        <v>3</v>
      </c>
      <c r="R220" s="83">
        <v>215</v>
      </c>
      <c r="S220" s="137" t="s">
        <v>553</v>
      </c>
      <c r="T220" s="131" t="s">
        <v>23</v>
      </c>
      <c r="U220" s="138">
        <v>2.1364411960705882</v>
      </c>
      <c r="V220" s="136" t="s">
        <v>3</v>
      </c>
      <c r="X220" s="199">
        <v>215</v>
      </c>
      <c r="Y220" s="184" t="s">
        <v>186</v>
      </c>
      <c r="Z220" s="184" t="s">
        <v>35</v>
      </c>
      <c r="AA220" s="201">
        <v>2.3278383842117649</v>
      </c>
      <c r="AB220" s="200" t="s">
        <v>3</v>
      </c>
      <c r="AD220" s="210">
        <v>215</v>
      </c>
      <c r="AE220" s="211" t="s">
        <v>509</v>
      </c>
      <c r="AF220" s="211" t="s">
        <v>8</v>
      </c>
      <c r="AG220" s="138">
        <v>2.6527163589647054</v>
      </c>
      <c r="AH220" s="131" t="s">
        <v>3</v>
      </c>
    </row>
    <row r="221" spans="1:34" s="39" customFormat="1">
      <c r="A221" s="111">
        <v>216</v>
      </c>
      <c r="B221" s="159" t="s">
        <v>480</v>
      </c>
      <c r="C221" s="9">
        <v>2.1962999999999999</v>
      </c>
      <c r="D221" s="160" t="s">
        <v>3</v>
      </c>
      <c r="F221" s="116">
        <v>216</v>
      </c>
      <c r="G221" s="161" t="s">
        <v>462</v>
      </c>
      <c r="H221" s="165">
        <v>2.3862000000000001</v>
      </c>
      <c r="I221" s="160" t="s">
        <v>3</v>
      </c>
      <c r="J221" s="40"/>
      <c r="K221" s="144">
        <v>216</v>
      </c>
      <c r="L221" s="94" t="s">
        <v>481</v>
      </c>
      <c r="M221" s="163" t="s">
        <v>33</v>
      </c>
      <c r="N221" s="167">
        <v>2.3893001577882353</v>
      </c>
      <c r="O221" s="164" t="s">
        <v>3</v>
      </c>
      <c r="R221" s="83">
        <v>216</v>
      </c>
      <c r="S221" s="134" t="s">
        <v>557</v>
      </c>
      <c r="T221" s="83" t="s">
        <v>33</v>
      </c>
      <c r="U221" s="135">
        <v>2.1306910272000001</v>
      </c>
      <c r="V221" s="136" t="s">
        <v>3</v>
      </c>
      <c r="X221" s="199">
        <v>216</v>
      </c>
      <c r="Y221" s="184" t="s">
        <v>439</v>
      </c>
      <c r="Z221" s="184" t="s">
        <v>16</v>
      </c>
      <c r="AA221" s="201">
        <v>2.3251877044941178</v>
      </c>
      <c r="AB221" s="200" t="s">
        <v>3</v>
      </c>
      <c r="AD221" s="210">
        <v>216</v>
      </c>
      <c r="AE221" s="211" t="s">
        <v>495</v>
      </c>
      <c r="AF221" s="211" t="s">
        <v>20</v>
      </c>
      <c r="AG221" s="138">
        <v>2.6521641340235296</v>
      </c>
      <c r="AH221" s="131" t="s">
        <v>3</v>
      </c>
    </row>
    <row r="222" spans="1:34" s="39" customFormat="1">
      <c r="A222" s="111">
        <v>217</v>
      </c>
      <c r="B222" s="159" t="s">
        <v>359</v>
      </c>
      <c r="C222" s="9">
        <v>2.1917</v>
      </c>
      <c r="D222" s="160" t="s">
        <v>3</v>
      </c>
      <c r="F222" s="116">
        <v>217</v>
      </c>
      <c r="G222" s="161" t="s">
        <v>379</v>
      </c>
      <c r="H222" s="165">
        <v>2.3820999999999999</v>
      </c>
      <c r="I222" s="160" t="s">
        <v>3</v>
      </c>
      <c r="J222" s="40"/>
      <c r="K222" s="144">
        <v>217</v>
      </c>
      <c r="L222" s="94" t="s">
        <v>446</v>
      </c>
      <c r="M222" s="163" t="s">
        <v>13</v>
      </c>
      <c r="N222" s="167">
        <v>2.3872905461176468</v>
      </c>
      <c r="O222" s="164" t="s">
        <v>3</v>
      </c>
      <c r="R222" s="83">
        <v>217</v>
      </c>
      <c r="S222" s="134" t="s">
        <v>335</v>
      </c>
      <c r="T222" s="83" t="s">
        <v>12</v>
      </c>
      <c r="U222" s="135">
        <v>2.1279228518588238</v>
      </c>
      <c r="V222" s="136" t="s">
        <v>3</v>
      </c>
      <c r="X222" s="199">
        <v>217</v>
      </c>
      <c r="Y222" s="184" t="s">
        <v>569</v>
      </c>
      <c r="Z222" s="184" t="s">
        <v>24</v>
      </c>
      <c r="AA222" s="201">
        <v>2.3133798952000002</v>
      </c>
      <c r="AB222" s="200" t="s">
        <v>3</v>
      </c>
      <c r="AD222" s="210">
        <v>217</v>
      </c>
      <c r="AE222" s="211" t="s">
        <v>544</v>
      </c>
      <c r="AF222" s="211" t="s">
        <v>4</v>
      </c>
      <c r="AG222" s="138">
        <v>2.6513697990545451</v>
      </c>
      <c r="AH222" s="131" t="s">
        <v>3</v>
      </c>
    </row>
    <row r="223" spans="1:34" s="39" customFormat="1">
      <c r="A223" s="111">
        <v>218</v>
      </c>
      <c r="B223" s="159" t="s">
        <v>482</v>
      </c>
      <c r="C223" s="9">
        <v>2.1856</v>
      </c>
      <c r="D223" s="160" t="s">
        <v>3</v>
      </c>
      <c r="F223" s="116">
        <v>218</v>
      </c>
      <c r="G223" s="161" t="s">
        <v>470</v>
      </c>
      <c r="H223" s="165">
        <v>2.3774000000000002</v>
      </c>
      <c r="I223" s="160" t="s">
        <v>3</v>
      </c>
      <c r="J223" s="40"/>
      <c r="K223" s="144">
        <v>218</v>
      </c>
      <c r="L223" s="94" t="s">
        <v>469</v>
      </c>
      <c r="M223" s="163" t="s">
        <v>15</v>
      </c>
      <c r="N223" s="167">
        <v>2.3843693354588238</v>
      </c>
      <c r="O223" s="164" t="s">
        <v>3</v>
      </c>
      <c r="R223" s="83">
        <v>218</v>
      </c>
      <c r="S223" s="134" t="s">
        <v>582</v>
      </c>
      <c r="T223" s="83" t="s">
        <v>30</v>
      </c>
      <c r="U223" s="135">
        <v>2.1123378002117645</v>
      </c>
      <c r="V223" s="136" t="s">
        <v>3</v>
      </c>
      <c r="X223" s="199">
        <v>218</v>
      </c>
      <c r="Y223" s="184" t="s">
        <v>542</v>
      </c>
      <c r="Z223" s="184" t="s">
        <v>4</v>
      </c>
      <c r="AA223" s="201">
        <v>2.3096366329999998</v>
      </c>
      <c r="AB223" s="200" t="s">
        <v>3</v>
      </c>
      <c r="AD223" s="210">
        <v>218</v>
      </c>
      <c r="AE223" s="211" t="s">
        <v>392</v>
      </c>
      <c r="AF223" s="211" t="s">
        <v>10</v>
      </c>
      <c r="AG223" s="138">
        <v>2.6452920620235294</v>
      </c>
      <c r="AH223" s="131" t="s">
        <v>3</v>
      </c>
    </row>
    <row r="224" spans="1:34" s="39" customFormat="1">
      <c r="A224" s="111">
        <v>219</v>
      </c>
      <c r="B224" s="159" t="s">
        <v>483</v>
      </c>
      <c r="C224" s="9">
        <v>2.1852</v>
      </c>
      <c r="D224" s="160" t="s">
        <v>3</v>
      </c>
      <c r="F224" s="116">
        <v>219</v>
      </c>
      <c r="G224" s="161" t="s">
        <v>364</v>
      </c>
      <c r="H224" s="165">
        <v>2.3753000000000002</v>
      </c>
      <c r="I224" s="160" t="s">
        <v>3</v>
      </c>
      <c r="J224" s="40"/>
      <c r="K224" s="144">
        <v>219</v>
      </c>
      <c r="L224" s="94" t="s">
        <v>460</v>
      </c>
      <c r="M224" s="163" t="s">
        <v>17</v>
      </c>
      <c r="N224" s="167">
        <v>2.3821603315294118</v>
      </c>
      <c r="O224" s="164" t="s">
        <v>3</v>
      </c>
      <c r="R224" s="83">
        <v>219</v>
      </c>
      <c r="S224" s="134" t="s">
        <v>606</v>
      </c>
      <c r="T224" s="83" t="s">
        <v>6</v>
      </c>
      <c r="U224" s="135">
        <v>2.1108180483294117</v>
      </c>
      <c r="V224" s="136" t="s">
        <v>3</v>
      </c>
      <c r="X224" s="199">
        <v>219</v>
      </c>
      <c r="Y224" s="184" t="s">
        <v>402</v>
      </c>
      <c r="Z224" s="184" t="s">
        <v>10</v>
      </c>
      <c r="AA224" s="201">
        <v>2.3057933853333337</v>
      </c>
      <c r="AB224" s="200" t="s">
        <v>3</v>
      </c>
      <c r="AD224" s="210">
        <v>219</v>
      </c>
      <c r="AE224" s="211" t="s">
        <v>252</v>
      </c>
      <c r="AF224" s="211" t="s">
        <v>5</v>
      </c>
      <c r="AG224" s="138">
        <v>2.6425926716705885</v>
      </c>
      <c r="AH224" s="131" t="s">
        <v>3</v>
      </c>
    </row>
    <row r="225" spans="1:34" s="39" customFormat="1">
      <c r="A225" s="111">
        <v>220</v>
      </c>
      <c r="B225" s="159" t="s">
        <v>265</v>
      </c>
      <c r="C225" s="9">
        <v>2.1850999999999998</v>
      </c>
      <c r="D225" s="160" t="s">
        <v>3</v>
      </c>
      <c r="F225" s="116">
        <v>220</v>
      </c>
      <c r="G225" s="161" t="s">
        <v>400</v>
      </c>
      <c r="H225" s="165">
        <v>2.3654999999999999</v>
      </c>
      <c r="I225" s="160" t="s">
        <v>3</v>
      </c>
      <c r="J225" s="40"/>
      <c r="K225" s="144">
        <v>220</v>
      </c>
      <c r="L225" s="94" t="s">
        <v>99</v>
      </c>
      <c r="M225" s="163" t="s">
        <v>58</v>
      </c>
      <c r="N225" s="167">
        <v>2.3803590465882354</v>
      </c>
      <c r="O225" s="164" t="s">
        <v>3</v>
      </c>
      <c r="R225" s="83">
        <v>220</v>
      </c>
      <c r="S225" s="134" t="s">
        <v>396</v>
      </c>
      <c r="T225" s="83" t="s">
        <v>11</v>
      </c>
      <c r="U225" s="135">
        <v>2.1018177179294124</v>
      </c>
      <c r="V225" s="136" t="s">
        <v>3</v>
      </c>
      <c r="X225" s="199">
        <v>220</v>
      </c>
      <c r="Y225" s="184" t="s">
        <v>536</v>
      </c>
      <c r="Z225" s="184" t="s">
        <v>49</v>
      </c>
      <c r="AA225" s="201">
        <v>2.2972015075878791</v>
      </c>
      <c r="AB225" s="200" t="s">
        <v>3</v>
      </c>
      <c r="AD225" s="210">
        <v>220</v>
      </c>
      <c r="AE225" s="211" t="s">
        <v>375</v>
      </c>
      <c r="AF225" s="211" t="s">
        <v>11</v>
      </c>
      <c r="AG225" s="138">
        <v>2.6345679456705882</v>
      </c>
      <c r="AH225" s="131" t="s">
        <v>3</v>
      </c>
    </row>
    <row r="226" spans="1:34" s="39" customFormat="1">
      <c r="A226" s="111">
        <v>221</v>
      </c>
      <c r="B226" s="159" t="s">
        <v>409</v>
      </c>
      <c r="C226" s="9">
        <v>2.1812</v>
      </c>
      <c r="D226" s="160" t="s">
        <v>3</v>
      </c>
      <c r="F226" s="116">
        <v>221</v>
      </c>
      <c r="G226" s="161" t="s">
        <v>484</v>
      </c>
      <c r="H226" s="165">
        <v>2.3649</v>
      </c>
      <c r="I226" s="160" t="s">
        <v>3</v>
      </c>
      <c r="J226" s="40"/>
      <c r="K226" s="144">
        <v>221</v>
      </c>
      <c r="L226" s="94" t="s">
        <v>485</v>
      </c>
      <c r="M226" s="163" t="s">
        <v>24</v>
      </c>
      <c r="N226" s="167">
        <v>2.3773927281411762</v>
      </c>
      <c r="O226" s="164" t="s">
        <v>3</v>
      </c>
      <c r="R226" s="83">
        <v>221</v>
      </c>
      <c r="S226" s="134" t="s">
        <v>317</v>
      </c>
      <c r="T226" s="83" t="s">
        <v>11</v>
      </c>
      <c r="U226" s="135">
        <v>2.1011496600470587</v>
      </c>
      <c r="V226" s="136" t="s">
        <v>3</v>
      </c>
      <c r="X226" s="199">
        <v>221</v>
      </c>
      <c r="Y226" s="184" t="s">
        <v>325</v>
      </c>
      <c r="Z226" s="184" t="s">
        <v>18</v>
      </c>
      <c r="AA226" s="201">
        <v>2.2958444344242421</v>
      </c>
      <c r="AB226" s="200" t="s">
        <v>3</v>
      </c>
      <c r="AD226" s="210">
        <v>221</v>
      </c>
      <c r="AE226" s="211" t="s">
        <v>530</v>
      </c>
      <c r="AF226" s="211" t="s">
        <v>29</v>
      </c>
      <c r="AG226" s="138">
        <v>2.6293232674823535</v>
      </c>
      <c r="AH226" s="131" t="s">
        <v>3</v>
      </c>
    </row>
    <row r="227" spans="1:34" s="39" customFormat="1">
      <c r="A227" s="111">
        <v>222</v>
      </c>
      <c r="B227" s="159" t="s">
        <v>368</v>
      </c>
      <c r="C227" s="172">
        <v>2.1800000000000002</v>
      </c>
      <c r="D227" s="160" t="s">
        <v>3</v>
      </c>
      <c r="F227" s="116">
        <v>222</v>
      </c>
      <c r="G227" s="161" t="s">
        <v>486</v>
      </c>
      <c r="H227" s="165">
        <v>2.3631000000000002</v>
      </c>
      <c r="I227" s="160" t="s">
        <v>3</v>
      </c>
      <c r="J227" s="40"/>
      <c r="K227" s="144">
        <v>222</v>
      </c>
      <c r="L227" s="94" t="s">
        <v>483</v>
      </c>
      <c r="M227" s="163" t="s">
        <v>59</v>
      </c>
      <c r="N227" s="167">
        <v>2.368782107858824</v>
      </c>
      <c r="O227" s="164" t="s">
        <v>3</v>
      </c>
      <c r="R227" s="83">
        <v>222</v>
      </c>
      <c r="S227" s="134" t="s">
        <v>499</v>
      </c>
      <c r="T227" s="83" t="s">
        <v>20</v>
      </c>
      <c r="U227" s="135">
        <v>2.086762812658824</v>
      </c>
      <c r="V227" s="136" t="s">
        <v>3</v>
      </c>
      <c r="X227" s="199">
        <v>222</v>
      </c>
      <c r="Y227" s="184" t="s">
        <v>347</v>
      </c>
      <c r="Z227" s="184" t="s">
        <v>18</v>
      </c>
      <c r="AA227" s="201">
        <v>2.2845148980470587</v>
      </c>
      <c r="AB227" s="200" t="s">
        <v>3</v>
      </c>
      <c r="AD227" s="210">
        <v>222</v>
      </c>
      <c r="AE227" s="211" t="s">
        <v>457</v>
      </c>
      <c r="AF227" s="211" t="s">
        <v>49</v>
      </c>
      <c r="AG227" s="138">
        <v>2.6271536083058824</v>
      </c>
      <c r="AH227" s="131" t="s">
        <v>3</v>
      </c>
    </row>
    <row r="228" spans="1:34" s="39" customFormat="1">
      <c r="A228" s="111">
        <v>223</v>
      </c>
      <c r="B228" s="113" t="s">
        <v>487</v>
      </c>
      <c r="C228" s="172">
        <v>2.1789000000000001</v>
      </c>
      <c r="D228" s="172" t="s">
        <v>3</v>
      </c>
      <c r="F228" s="116">
        <v>223</v>
      </c>
      <c r="G228" s="161" t="s">
        <v>413</v>
      </c>
      <c r="H228" s="110">
        <v>2.3626999999999998</v>
      </c>
      <c r="I228" s="111" t="s">
        <v>3</v>
      </c>
      <c r="J228" s="40"/>
      <c r="K228" s="144">
        <v>223</v>
      </c>
      <c r="L228" s="112" t="s">
        <v>471</v>
      </c>
      <c r="M228" s="163" t="s">
        <v>15</v>
      </c>
      <c r="N228" s="117">
        <v>2.3666343527764706</v>
      </c>
      <c r="O228" s="118" t="s">
        <v>3</v>
      </c>
      <c r="R228" s="83">
        <v>223</v>
      </c>
      <c r="S228" s="134" t="s">
        <v>543</v>
      </c>
      <c r="T228" s="83" t="s">
        <v>15</v>
      </c>
      <c r="U228" s="135">
        <v>2.0835585334060607</v>
      </c>
      <c r="V228" s="136" t="s">
        <v>3</v>
      </c>
      <c r="X228" s="199">
        <v>223</v>
      </c>
      <c r="Y228" s="184" t="s">
        <v>418</v>
      </c>
      <c r="Z228" s="184" t="s">
        <v>17</v>
      </c>
      <c r="AA228" s="201">
        <v>2.2795501381411767</v>
      </c>
      <c r="AB228" s="200" t="s">
        <v>3</v>
      </c>
      <c r="AD228" s="210">
        <v>223</v>
      </c>
      <c r="AE228" s="211" t="s">
        <v>463</v>
      </c>
      <c r="AF228" s="211" t="s">
        <v>4</v>
      </c>
      <c r="AG228" s="138">
        <v>2.6270976526352943</v>
      </c>
      <c r="AH228" s="131" t="s">
        <v>3</v>
      </c>
    </row>
    <row r="229" spans="1:34" s="39" customFormat="1">
      <c r="A229" s="111">
        <v>224</v>
      </c>
      <c r="B229" s="159" t="s">
        <v>488</v>
      </c>
      <c r="C229" s="9">
        <v>2.1762000000000001</v>
      </c>
      <c r="D229" s="160" t="s">
        <v>3</v>
      </c>
      <c r="F229" s="116">
        <v>224</v>
      </c>
      <c r="G229" s="161" t="s">
        <v>406</v>
      </c>
      <c r="H229" s="110">
        <v>2.3620999999999999</v>
      </c>
      <c r="I229" s="111" t="s">
        <v>3</v>
      </c>
      <c r="J229" s="40"/>
      <c r="K229" s="144">
        <v>224</v>
      </c>
      <c r="L229" s="94" t="s">
        <v>182</v>
      </c>
      <c r="M229" s="163" t="s">
        <v>36</v>
      </c>
      <c r="N229" s="167">
        <v>2.362862896588235</v>
      </c>
      <c r="O229" s="164" t="s">
        <v>3</v>
      </c>
      <c r="R229" s="83">
        <v>224</v>
      </c>
      <c r="S229" s="134" t="s">
        <v>433</v>
      </c>
      <c r="T229" s="83" t="s">
        <v>24</v>
      </c>
      <c r="U229" s="135">
        <v>2.0822572429647055</v>
      </c>
      <c r="V229" s="136" t="s">
        <v>3</v>
      </c>
      <c r="X229" s="199">
        <v>224</v>
      </c>
      <c r="Y229" s="184" t="s">
        <v>469</v>
      </c>
      <c r="Z229" s="184" t="s">
        <v>15</v>
      </c>
      <c r="AA229" s="201">
        <v>2.2790565521176473</v>
      </c>
      <c r="AB229" s="200" t="s">
        <v>3</v>
      </c>
      <c r="AD229" s="210">
        <v>224</v>
      </c>
      <c r="AE229" s="211" t="s">
        <v>363</v>
      </c>
      <c r="AF229" s="211" t="s">
        <v>593</v>
      </c>
      <c r="AG229" s="138">
        <v>2.6235399576235299</v>
      </c>
      <c r="AH229" s="131" t="s">
        <v>3</v>
      </c>
    </row>
    <row r="230" spans="1:34" s="39" customFormat="1">
      <c r="A230" s="111">
        <v>225</v>
      </c>
      <c r="B230" s="159" t="s">
        <v>329</v>
      </c>
      <c r="C230" s="9">
        <v>2.1730999999999998</v>
      </c>
      <c r="D230" s="160" t="s">
        <v>3</v>
      </c>
      <c r="F230" s="116">
        <v>225</v>
      </c>
      <c r="G230" s="161" t="s">
        <v>298</v>
      </c>
      <c r="H230" s="165">
        <v>2.3479000000000001</v>
      </c>
      <c r="I230" s="160" t="s">
        <v>3</v>
      </c>
      <c r="J230" s="40"/>
      <c r="K230" s="144">
        <v>225</v>
      </c>
      <c r="L230" s="94" t="s">
        <v>404</v>
      </c>
      <c r="M230" s="163" t="s">
        <v>7</v>
      </c>
      <c r="N230" s="167">
        <v>2.3590487695294118</v>
      </c>
      <c r="O230" s="164" t="s">
        <v>3</v>
      </c>
      <c r="R230" s="83">
        <v>225</v>
      </c>
      <c r="S230" s="134" t="s">
        <v>579</v>
      </c>
      <c r="T230" s="83" t="s">
        <v>13</v>
      </c>
      <c r="U230" s="135">
        <v>2.0680742244470589</v>
      </c>
      <c r="V230" s="136" t="s">
        <v>3</v>
      </c>
      <c r="X230" s="199">
        <v>225</v>
      </c>
      <c r="Y230" s="184" t="s">
        <v>409</v>
      </c>
      <c r="Z230" s="184" t="s">
        <v>11</v>
      </c>
      <c r="AA230" s="201">
        <v>2.2766329434117649</v>
      </c>
      <c r="AB230" s="200" t="s">
        <v>3</v>
      </c>
      <c r="AD230" s="210">
        <v>225</v>
      </c>
      <c r="AE230" s="211" t="s">
        <v>536</v>
      </c>
      <c r="AF230" s="211" t="s">
        <v>49</v>
      </c>
      <c r="AG230" s="138">
        <v>2.6174121120470586</v>
      </c>
      <c r="AH230" s="131" t="s">
        <v>3</v>
      </c>
    </row>
    <row r="231" spans="1:34" s="39" customFormat="1">
      <c r="A231" s="111">
        <v>226</v>
      </c>
      <c r="B231" s="159" t="s">
        <v>325</v>
      </c>
      <c r="C231" s="9">
        <v>2.1665999999999999</v>
      </c>
      <c r="D231" s="160" t="s">
        <v>3</v>
      </c>
      <c r="F231" s="116">
        <v>226</v>
      </c>
      <c r="G231" s="161" t="s">
        <v>474</v>
      </c>
      <c r="H231" s="165">
        <v>2.3469000000000002</v>
      </c>
      <c r="I231" s="160" t="s">
        <v>3</v>
      </c>
      <c r="J231" s="40"/>
      <c r="K231" s="144">
        <v>226</v>
      </c>
      <c r="L231" s="94" t="s">
        <v>463</v>
      </c>
      <c r="M231" s="163" t="s">
        <v>4</v>
      </c>
      <c r="N231" s="167">
        <v>2.3534244834117648</v>
      </c>
      <c r="O231" s="164" t="s">
        <v>3</v>
      </c>
      <c r="R231" s="83">
        <v>226</v>
      </c>
      <c r="S231" s="134" t="s">
        <v>389</v>
      </c>
      <c r="T231" s="83" t="s">
        <v>6</v>
      </c>
      <c r="U231" s="135">
        <v>2.0671031563529412</v>
      </c>
      <c r="V231" s="136" t="s">
        <v>3</v>
      </c>
      <c r="X231" s="199">
        <v>226</v>
      </c>
      <c r="Y231" s="184" t="s">
        <v>478</v>
      </c>
      <c r="Z231" s="184" t="s">
        <v>49</v>
      </c>
      <c r="AA231" s="201">
        <v>2.2764519784705883</v>
      </c>
      <c r="AB231" s="200" t="s">
        <v>3</v>
      </c>
      <c r="AD231" s="210">
        <v>226</v>
      </c>
      <c r="AE231" s="211" t="s">
        <v>270</v>
      </c>
      <c r="AF231" s="211" t="s">
        <v>5</v>
      </c>
      <c r="AG231" s="138">
        <v>2.6060207027294116</v>
      </c>
      <c r="AH231" s="131" t="s">
        <v>3</v>
      </c>
    </row>
    <row r="232" spans="1:34" s="39" customFormat="1">
      <c r="A232" s="111">
        <v>227</v>
      </c>
      <c r="B232" s="159" t="s">
        <v>465</v>
      </c>
      <c r="C232" s="9">
        <v>2.1661999999999999</v>
      </c>
      <c r="D232" s="160" t="s">
        <v>3</v>
      </c>
      <c r="F232" s="116">
        <v>227</v>
      </c>
      <c r="G232" s="161" t="s">
        <v>324</v>
      </c>
      <c r="H232" s="171">
        <v>2.3450000000000002</v>
      </c>
      <c r="I232" s="160" t="s">
        <v>3</v>
      </c>
      <c r="J232" s="40"/>
      <c r="K232" s="144">
        <v>227</v>
      </c>
      <c r="L232" s="94" t="s">
        <v>351</v>
      </c>
      <c r="M232" s="163" t="s">
        <v>22</v>
      </c>
      <c r="N232" s="167">
        <v>2.3520338995151522</v>
      </c>
      <c r="O232" s="164" t="s">
        <v>3</v>
      </c>
      <c r="R232" s="83">
        <v>227</v>
      </c>
      <c r="S232" s="134" t="s">
        <v>373</v>
      </c>
      <c r="T232" s="83" t="s">
        <v>36</v>
      </c>
      <c r="U232" s="135">
        <v>2.0629692240727269</v>
      </c>
      <c r="V232" s="136" t="s">
        <v>3</v>
      </c>
      <c r="X232" s="199">
        <v>227</v>
      </c>
      <c r="Y232" s="184" t="s">
        <v>395</v>
      </c>
      <c r="Z232" s="184" t="s">
        <v>17</v>
      </c>
      <c r="AA232" s="201">
        <v>2.2762054568235297</v>
      </c>
      <c r="AB232" s="200" t="s">
        <v>3</v>
      </c>
      <c r="AD232" s="210">
        <v>227</v>
      </c>
      <c r="AE232" s="211" t="s">
        <v>431</v>
      </c>
      <c r="AF232" s="211" t="s">
        <v>11</v>
      </c>
      <c r="AG232" s="138">
        <v>2.604938552141177</v>
      </c>
      <c r="AH232" s="131" t="s">
        <v>3</v>
      </c>
    </row>
    <row r="233" spans="1:34" s="39" customFormat="1">
      <c r="A233" s="111">
        <v>228</v>
      </c>
      <c r="B233" s="159" t="s">
        <v>400</v>
      </c>
      <c r="C233" s="9">
        <v>2.1577999999999999</v>
      </c>
      <c r="D233" s="160" t="s">
        <v>3</v>
      </c>
      <c r="F233" s="116">
        <v>228</v>
      </c>
      <c r="G233" s="161" t="s">
        <v>396</v>
      </c>
      <c r="H233" s="165">
        <v>2.3216999999999999</v>
      </c>
      <c r="I233" s="160" t="s">
        <v>3</v>
      </c>
      <c r="J233" s="40"/>
      <c r="K233" s="144">
        <v>228</v>
      </c>
      <c r="L233" s="94" t="s">
        <v>489</v>
      </c>
      <c r="M233" s="163" t="s">
        <v>13</v>
      </c>
      <c r="N233" s="167">
        <v>2.3497444006823529</v>
      </c>
      <c r="O233" s="164" t="s">
        <v>3</v>
      </c>
      <c r="R233" s="83">
        <v>228</v>
      </c>
      <c r="S233" s="134" t="s">
        <v>362</v>
      </c>
      <c r="T233" s="83" t="s">
        <v>13</v>
      </c>
      <c r="U233" s="135">
        <v>2.0566990415764708</v>
      </c>
      <c r="V233" s="136" t="s">
        <v>3</v>
      </c>
      <c r="X233" s="199">
        <v>228</v>
      </c>
      <c r="Y233" s="184" t="s">
        <v>606</v>
      </c>
      <c r="Z233" s="184" t="s">
        <v>6</v>
      </c>
      <c r="AA233" s="201">
        <v>2.2634790757647063</v>
      </c>
      <c r="AB233" s="200" t="s">
        <v>3</v>
      </c>
      <c r="AD233" s="210">
        <v>228</v>
      </c>
      <c r="AE233" s="211" t="s">
        <v>332</v>
      </c>
      <c r="AF233" s="211" t="s">
        <v>6</v>
      </c>
      <c r="AG233" s="138">
        <v>2.6041930216470588</v>
      </c>
      <c r="AH233" s="131" t="s">
        <v>3</v>
      </c>
    </row>
    <row r="234" spans="1:34" s="39" customFormat="1">
      <c r="A234" s="111">
        <v>229</v>
      </c>
      <c r="B234" s="159" t="s">
        <v>384</v>
      </c>
      <c r="C234" s="9">
        <v>2.1537999999999999</v>
      </c>
      <c r="D234" s="160" t="s">
        <v>3</v>
      </c>
      <c r="F234" s="116">
        <v>229</v>
      </c>
      <c r="G234" s="161" t="s">
        <v>352</v>
      </c>
      <c r="H234" s="165">
        <v>2.3208000000000002</v>
      </c>
      <c r="I234" s="160" t="s">
        <v>3</v>
      </c>
      <c r="J234" s="40"/>
      <c r="K234" s="144">
        <v>229</v>
      </c>
      <c r="L234" s="94" t="s">
        <v>490</v>
      </c>
      <c r="M234" s="163" t="s">
        <v>26</v>
      </c>
      <c r="N234" s="167">
        <v>2.3462166706823533</v>
      </c>
      <c r="O234" s="164" t="s">
        <v>3</v>
      </c>
      <c r="R234" s="83">
        <v>229</v>
      </c>
      <c r="S234" s="134" t="s">
        <v>327</v>
      </c>
      <c r="T234" s="83" t="s">
        <v>22</v>
      </c>
      <c r="U234" s="135">
        <v>2.0505404749575762</v>
      </c>
      <c r="V234" s="136" t="s">
        <v>3</v>
      </c>
      <c r="X234" s="199">
        <v>229</v>
      </c>
      <c r="Y234" s="184" t="s">
        <v>413</v>
      </c>
      <c r="Z234" s="184" t="s">
        <v>49</v>
      </c>
      <c r="AA234" s="201">
        <v>2.2628262326352941</v>
      </c>
      <c r="AB234" s="200" t="s">
        <v>3</v>
      </c>
      <c r="AD234" s="210">
        <v>229</v>
      </c>
      <c r="AE234" s="211" t="s">
        <v>366</v>
      </c>
      <c r="AF234" s="211" t="s">
        <v>11</v>
      </c>
      <c r="AG234" s="138">
        <v>2.6011525656470584</v>
      </c>
      <c r="AH234" s="131" t="s">
        <v>3</v>
      </c>
    </row>
    <row r="235" spans="1:34" s="39" customFormat="1">
      <c r="A235" s="111">
        <v>230</v>
      </c>
      <c r="B235" s="159" t="s">
        <v>456</v>
      </c>
      <c r="C235" s="172">
        <v>2.15</v>
      </c>
      <c r="D235" s="160" t="s">
        <v>3</v>
      </c>
      <c r="F235" s="116">
        <v>230</v>
      </c>
      <c r="G235" s="161" t="s">
        <v>377</v>
      </c>
      <c r="H235" s="165">
        <v>2.3153999999999999</v>
      </c>
      <c r="I235" s="160" t="s">
        <v>3</v>
      </c>
      <c r="J235" s="40"/>
      <c r="K235" s="144">
        <v>230</v>
      </c>
      <c r="L235" s="94" t="s">
        <v>491</v>
      </c>
      <c r="M235" s="163" t="s">
        <v>49</v>
      </c>
      <c r="N235" s="167">
        <v>2.3433428859878789</v>
      </c>
      <c r="O235" s="164" t="s">
        <v>3</v>
      </c>
      <c r="R235" s="83">
        <v>230</v>
      </c>
      <c r="S235" s="134" t="s">
        <v>488</v>
      </c>
      <c r="T235" s="83" t="s">
        <v>26</v>
      </c>
      <c r="U235" s="135">
        <v>2.0462090391999999</v>
      </c>
      <c r="V235" s="136" t="s">
        <v>3</v>
      </c>
      <c r="X235" s="199">
        <v>230</v>
      </c>
      <c r="Y235" s="184" t="s">
        <v>509</v>
      </c>
      <c r="Z235" s="184" t="s">
        <v>8</v>
      </c>
      <c r="AA235" s="201">
        <v>2.2575203735529414</v>
      </c>
      <c r="AB235" s="200" t="s">
        <v>3</v>
      </c>
      <c r="AD235" s="210">
        <v>230</v>
      </c>
      <c r="AE235" s="211" t="s">
        <v>557</v>
      </c>
      <c r="AF235" s="211" t="s">
        <v>33</v>
      </c>
      <c r="AG235" s="138">
        <v>2.6004527589882351</v>
      </c>
      <c r="AH235" s="131" t="s">
        <v>3</v>
      </c>
    </row>
    <row r="236" spans="1:34" s="39" customFormat="1">
      <c r="A236" s="111">
        <v>231</v>
      </c>
      <c r="B236" s="159" t="s">
        <v>447</v>
      </c>
      <c r="C236" s="9">
        <v>2.1490999999999998</v>
      </c>
      <c r="D236" s="160" t="s">
        <v>3</v>
      </c>
      <c r="F236" s="116">
        <v>231</v>
      </c>
      <c r="G236" s="161" t="s">
        <v>154</v>
      </c>
      <c r="H236" s="165">
        <v>2.3140999999999998</v>
      </c>
      <c r="I236" s="160" t="s">
        <v>3</v>
      </c>
      <c r="J236" s="40"/>
      <c r="K236" s="144">
        <v>231</v>
      </c>
      <c r="L236" s="94" t="s">
        <v>410</v>
      </c>
      <c r="M236" s="163" t="s">
        <v>49</v>
      </c>
      <c r="N236" s="167">
        <v>2.3428851858909092</v>
      </c>
      <c r="O236" s="164" t="s">
        <v>3</v>
      </c>
      <c r="R236" s="83">
        <v>231</v>
      </c>
      <c r="S236" s="134" t="s">
        <v>547</v>
      </c>
      <c r="T236" s="83" t="s">
        <v>29</v>
      </c>
      <c r="U236" s="135">
        <v>2.0440366896235296</v>
      </c>
      <c r="V236" s="136" t="s">
        <v>3</v>
      </c>
      <c r="X236" s="199">
        <v>231</v>
      </c>
      <c r="Y236" s="184" t="s">
        <v>681</v>
      </c>
      <c r="Z236" s="184" t="s">
        <v>15</v>
      </c>
      <c r="AA236" s="201">
        <v>2.2561182826352941</v>
      </c>
      <c r="AB236" s="200" t="s">
        <v>3</v>
      </c>
      <c r="AD236" s="210">
        <v>231</v>
      </c>
      <c r="AE236" s="211" t="s">
        <v>499</v>
      </c>
      <c r="AF236" s="211" t="s">
        <v>20</v>
      </c>
      <c r="AG236" s="138">
        <v>2.5970642453411763</v>
      </c>
      <c r="AH236" s="131" t="s">
        <v>3</v>
      </c>
    </row>
    <row r="237" spans="1:34" s="39" customFormat="1">
      <c r="A237" s="111">
        <v>232</v>
      </c>
      <c r="B237" s="159" t="s">
        <v>463</v>
      </c>
      <c r="C237" s="9">
        <v>2.1475</v>
      </c>
      <c r="D237" s="160" t="s">
        <v>3</v>
      </c>
      <c r="F237" s="116">
        <v>232</v>
      </c>
      <c r="G237" s="161" t="s">
        <v>493</v>
      </c>
      <c r="H237" s="165">
        <v>2.3138999999999998</v>
      </c>
      <c r="I237" s="160" t="s">
        <v>3</v>
      </c>
      <c r="J237" s="40"/>
      <c r="K237" s="144">
        <v>232</v>
      </c>
      <c r="L237" s="94" t="s">
        <v>494</v>
      </c>
      <c r="M237" s="163" t="s">
        <v>19</v>
      </c>
      <c r="N237" s="167">
        <v>2.3418858799764699</v>
      </c>
      <c r="O237" s="164" t="s">
        <v>3</v>
      </c>
      <c r="R237" s="83">
        <v>232</v>
      </c>
      <c r="S237" s="134" t="s">
        <v>505</v>
      </c>
      <c r="T237" s="83" t="s">
        <v>36</v>
      </c>
      <c r="U237" s="135">
        <v>2.0306988809647057</v>
      </c>
      <c r="V237" s="136" t="s">
        <v>3</v>
      </c>
      <c r="X237" s="199">
        <v>232</v>
      </c>
      <c r="Y237" s="184" t="s">
        <v>515</v>
      </c>
      <c r="Z237" s="184" t="s">
        <v>49</v>
      </c>
      <c r="AA237" s="201">
        <v>2.2516109421411765</v>
      </c>
      <c r="AB237" s="200" t="s">
        <v>3</v>
      </c>
      <c r="AD237" s="210">
        <v>232</v>
      </c>
      <c r="AE237" s="211" t="s">
        <v>290</v>
      </c>
      <c r="AF237" s="211" t="s">
        <v>15</v>
      </c>
      <c r="AG237" s="138">
        <v>2.5888459428705879</v>
      </c>
      <c r="AH237" s="131" t="s">
        <v>3</v>
      </c>
    </row>
    <row r="238" spans="1:34" s="39" customFormat="1">
      <c r="A238" s="111">
        <v>233</v>
      </c>
      <c r="B238" s="159" t="s">
        <v>395</v>
      </c>
      <c r="C238" s="9">
        <v>2.1453000000000002</v>
      </c>
      <c r="D238" s="160" t="s">
        <v>3</v>
      </c>
      <c r="F238" s="116">
        <v>233</v>
      </c>
      <c r="G238" s="161" t="s">
        <v>495</v>
      </c>
      <c r="H238" s="165">
        <v>2.3047</v>
      </c>
      <c r="I238" s="160" t="s">
        <v>3</v>
      </c>
      <c r="J238" s="40"/>
      <c r="K238" s="144">
        <v>233</v>
      </c>
      <c r="L238" s="94" t="s">
        <v>339</v>
      </c>
      <c r="M238" s="163" t="s">
        <v>10</v>
      </c>
      <c r="N238" s="167">
        <v>2.3418563719757577</v>
      </c>
      <c r="O238" s="164" t="s">
        <v>3</v>
      </c>
      <c r="R238" s="83">
        <v>233</v>
      </c>
      <c r="S238" s="134" t="s">
        <v>422</v>
      </c>
      <c r="T238" s="83" t="s">
        <v>30</v>
      </c>
      <c r="U238" s="135">
        <v>2.0285321437647061</v>
      </c>
      <c r="V238" s="136" t="s">
        <v>3</v>
      </c>
      <c r="X238" s="199">
        <v>233</v>
      </c>
      <c r="Y238" s="184" t="s">
        <v>457</v>
      </c>
      <c r="Z238" s="184" t="s">
        <v>49</v>
      </c>
      <c r="AA238" s="201">
        <v>2.2404211125411764</v>
      </c>
      <c r="AB238" s="200" t="s">
        <v>3</v>
      </c>
      <c r="AD238" s="210">
        <v>233</v>
      </c>
      <c r="AE238" s="211" t="s">
        <v>736</v>
      </c>
      <c r="AF238" s="211" t="s">
        <v>8</v>
      </c>
      <c r="AG238" s="138">
        <v>2.5801184989647057</v>
      </c>
      <c r="AH238" s="131" t="s">
        <v>3</v>
      </c>
    </row>
    <row r="239" spans="1:34" s="39" customFormat="1">
      <c r="A239" s="111">
        <v>234</v>
      </c>
      <c r="B239" s="159" t="s">
        <v>496</v>
      </c>
      <c r="C239" s="9">
        <v>2.1448999999999998</v>
      </c>
      <c r="D239" s="160" t="s">
        <v>3</v>
      </c>
      <c r="F239" s="116">
        <v>234</v>
      </c>
      <c r="G239" s="161" t="s">
        <v>461</v>
      </c>
      <c r="H239" s="165">
        <v>2.3031999999999999</v>
      </c>
      <c r="I239" s="160" t="s">
        <v>3</v>
      </c>
      <c r="J239" s="40"/>
      <c r="K239" s="144">
        <v>234</v>
      </c>
      <c r="L239" s="94" t="s">
        <v>333</v>
      </c>
      <c r="M239" s="163" t="s">
        <v>4</v>
      </c>
      <c r="N239" s="167">
        <v>2.3409999126787877</v>
      </c>
      <c r="O239" s="164" t="s">
        <v>3</v>
      </c>
      <c r="R239" s="83">
        <v>234</v>
      </c>
      <c r="S239" s="134" t="s">
        <v>131</v>
      </c>
      <c r="T239" s="83" t="s">
        <v>12</v>
      </c>
      <c r="U239" s="135">
        <v>2.018445307529412</v>
      </c>
      <c r="V239" s="136" t="s">
        <v>3</v>
      </c>
      <c r="X239" s="199">
        <v>234</v>
      </c>
      <c r="Y239" s="184" t="s">
        <v>566</v>
      </c>
      <c r="Z239" s="184" t="s">
        <v>27</v>
      </c>
      <c r="AA239" s="201">
        <v>2.2370407264235297</v>
      </c>
      <c r="AB239" s="200" t="s">
        <v>3</v>
      </c>
      <c r="AD239" s="210">
        <v>234</v>
      </c>
      <c r="AE239" s="211" t="s">
        <v>522</v>
      </c>
      <c r="AF239" s="211" t="s">
        <v>29</v>
      </c>
      <c r="AG239" s="138">
        <v>2.5773239856705885</v>
      </c>
      <c r="AH239" s="131" t="s">
        <v>3</v>
      </c>
    </row>
    <row r="240" spans="1:34" s="39" customFormat="1">
      <c r="A240" s="111">
        <v>235</v>
      </c>
      <c r="B240" s="159" t="s">
        <v>354</v>
      </c>
      <c r="C240" s="9">
        <v>2.1421000000000001</v>
      </c>
      <c r="D240" s="160" t="s">
        <v>3</v>
      </c>
      <c r="F240" s="116">
        <v>235</v>
      </c>
      <c r="G240" s="161" t="s">
        <v>469</v>
      </c>
      <c r="H240" s="165">
        <v>2.2888999999999999</v>
      </c>
      <c r="I240" s="160" t="s">
        <v>3</v>
      </c>
      <c r="J240" s="40"/>
      <c r="K240" s="144">
        <v>235</v>
      </c>
      <c r="L240" s="94" t="s">
        <v>497</v>
      </c>
      <c r="M240" s="163" t="s">
        <v>8</v>
      </c>
      <c r="N240" s="167">
        <v>2.3408785791058819</v>
      </c>
      <c r="O240" s="164" t="s">
        <v>3</v>
      </c>
      <c r="R240" s="83">
        <v>235</v>
      </c>
      <c r="S240" s="134" t="s">
        <v>487</v>
      </c>
      <c r="T240" s="83" t="s">
        <v>27</v>
      </c>
      <c r="U240" s="135">
        <v>2.0072286468000002</v>
      </c>
      <c r="V240" s="136" t="s">
        <v>3</v>
      </c>
      <c r="X240" s="199">
        <v>235</v>
      </c>
      <c r="Y240" s="184" t="s">
        <v>386</v>
      </c>
      <c r="Z240" s="184" t="s">
        <v>17</v>
      </c>
      <c r="AA240" s="201">
        <v>2.2340605630117647</v>
      </c>
      <c r="AB240" s="200" t="s">
        <v>3</v>
      </c>
      <c r="AD240" s="210">
        <v>235</v>
      </c>
      <c r="AE240" s="211" t="s">
        <v>681</v>
      </c>
      <c r="AF240" s="211" t="s">
        <v>15</v>
      </c>
      <c r="AG240" s="138">
        <v>2.5773035452470592</v>
      </c>
      <c r="AH240" s="131" t="s">
        <v>3</v>
      </c>
    </row>
    <row r="241" spans="1:34" s="39" customFormat="1">
      <c r="A241" s="111">
        <v>236</v>
      </c>
      <c r="B241" s="159" t="s">
        <v>498</v>
      </c>
      <c r="C241" s="114">
        <v>2.1383000000000001</v>
      </c>
      <c r="D241" s="111" t="s">
        <v>3</v>
      </c>
      <c r="F241" s="116">
        <v>236</v>
      </c>
      <c r="G241" s="109" t="s">
        <v>499</v>
      </c>
      <c r="H241" s="110">
        <v>2.2864</v>
      </c>
      <c r="I241" s="111" t="s">
        <v>3</v>
      </c>
      <c r="J241" s="40"/>
      <c r="K241" s="144">
        <v>236</v>
      </c>
      <c r="L241" s="112" t="s">
        <v>500</v>
      </c>
      <c r="M241" s="163" t="s">
        <v>29</v>
      </c>
      <c r="N241" s="117">
        <v>2.3405120512235289</v>
      </c>
      <c r="O241" s="118" t="s">
        <v>3</v>
      </c>
      <c r="R241" s="83">
        <v>236</v>
      </c>
      <c r="S241" s="134" t="s">
        <v>568</v>
      </c>
      <c r="T241" s="83" t="s">
        <v>8</v>
      </c>
      <c r="U241" s="135">
        <v>2.0053581173647057</v>
      </c>
      <c r="V241" s="136" t="s">
        <v>3</v>
      </c>
      <c r="X241" s="199">
        <v>236</v>
      </c>
      <c r="Y241" s="184" t="s">
        <v>438</v>
      </c>
      <c r="Z241" s="184" t="s">
        <v>34</v>
      </c>
      <c r="AA241" s="201">
        <v>2.233527501247059</v>
      </c>
      <c r="AB241" s="200" t="s">
        <v>3</v>
      </c>
      <c r="AD241" s="210">
        <v>236</v>
      </c>
      <c r="AE241" s="211" t="s">
        <v>483</v>
      </c>
      <c r="AF241" s="211" t="s">
        <v>15</v>
      </c>
      <c r="AG241" s="138">
        <v>2.5728291305212121</v>
      </c>
      <c r="AH241" s="131" t="s">
        <v>3</v>
      </c>
    </row>
    <row r="242" spans="1:34" s="39" customFormat="1">
      <c r="A242" s="111">
        <v>237</v>
      </c>
      <c r="B242" s="159" t="s">
        <v>501</v>
      </c>
      <c r="C242" s="9">
        <v>2.1368999999999998</v>
      </c>
      <c r="D242" s="160" t="s">
        <v>3</v>
      </c>
      <c r="F242" s="116">
        <v>237</v>
      </c>
      <c r="G242" s="161" t="s">
        <v>497</v>
      </c>
      <c r="H242" s="165">
        <v>2.2833000000000001</v>
      </c>
      <c r="I242" s="160" t="s">
        <v>3</v>
      </c>
      <c r="J242" s="40"/>
      <c r="K242" s="144">
        <v>237</v>
      </c>
      <c r="L242" s="94" t="s">
        <v>406</v>
      </c>
      <c r="M242" s="163" t="s">
        <v>33</v>
      </c>
      <c r="N242" s="167">
        <v>2.3398384279058826</v>
      </c>
      <c r="O242" s="164" t="s">
        <v>3</v>
      </c>
      <c r="R242" s="83">
        <v>237</v>
      </c>
      <c r="S242" s="134" t="s">
        <v>416</v>
      </c>
      <c r="T242" s="83" t="s">
        <v>17</v>
      </c>
      <c r="U242" s="135">
        <v>2.0041984896941178</v>
      </c>
      <c r="V242" s="136" t="s">
        <v>3</v>
      </c>
      <c r="X242" s="199">
        <v>237</v>
      </c>
      <c r="Y242" s="184" t="s">
        <v>449</v>
      </c>
      <c r="Z242" s="184" t="s">
        <v>15</v>
      </c>
      <c r="AA242" s="201">
        <v>2.2283743463636361</v>
      </c>
      <c r="AB242" s="200" t="s">
        <v>3</v>
      </c>
      <c r="AD242" s="210">
        <v>237</v>
      </c>
      <c r="AE242" s="211" t="s">
        <v>361</v>
      </c>
      <c r="AF242" s="211" t="s">
        <v>49</v>
      </c>
      <c r="AG242" s="138">
        <v>2.5643826207294125</v>
      </c>
      <c r="AH242" s="131" t="s">
        <v>3</v>
      </c>
    </row>
    <row r="243" spans="1:34" s="39" customFormat="1">
      <c r="A243" s="111">
        <v>238</v>
      </c>
      <c r="B243" s="159" t="s">
        <v>502</v>
      </c>
      <c r="C243" s="9">
        <v>2.1274999999999999</v>
      </c>
      <c r="D243" s="160" t="s">
        <v>3</v>
      </c>
      <c r="F243" s="116">
        <v>238</v>
      </c>
      <c r="G243" s="161" t="s">
        <v>503</v>
      </c>
      <c r="H243" s="165">
        <v>2.2806000000000002</v>
      </c>
      <c r="I243" s="160" t="s">
        <v>3</v>
      </c>
      <c r="J243" s="40"/>
      <c r="K243" s="144">
        <v>238</v>
      </c>
      <c r="L243" s="94" t="s">
        <v>186</v>
      </c>
      <c r="M243" s="163" t="s">
        <v>35</v>
      </c>
      <c r="N243" s="167">
        <v>2.3395222755058822</v>
      </c>
      <c r="O243" s="164" t="s">
        <v>3</v>
      </c>
      <c r="R243" s="83">
        <v>238</v>
      </c>
      <c r="S243" s="134" t="s">
        <v>387</v>
      </c>
      <c r="T243" s="83" t="s">
        <v>6</v>
      </c>
      <c r="U243" s="135">
        <v>1.9865252435999998</v>
      </c>
      <c r="V243" s="136" t="s">
        <v>28</v>
      </c>
      <c r="X243" s="199">
        <v>238</v>
      </c>
      <c r="Y243" s="184" t="s">
        <v>461</v>
      </c>
      <c r="Z243" s="184" t="s">
        <v>33</v>
      </c>
      <c r="AA243" s="201">
        <v>2.2220820742588239</v>
      </c>
      <c r="AB243" s="200" t="s">
        <v>3</v>
      </c>
      <c r="AD243" s="210">
        <v>238</v>
      </c>
      <c r="AE243" s="211" t="s">
        <v>421</v>
      </c>
      <c r="AF243" s="211" t="s">
        <v>33</v>
      </c>
      <c r="AG243" s="138">
        <v>2.5605459104941173</v>
      </c>
      <c r="AH243" s="131" t="s">
        <v>3</v>
      </c>
    </row>
    <row r="244" spans="1:34" s="39" customFormat="1">
      <c r="A244" s="111">
        <v>239</v>
      </c>
      <c r="B244" s="159" t="s">
        <v>484</v>
      </c>
      <c r="C244" s="9">
        <v>2.1234000000000002</v>
      </c>
      <c r="D244" s="160" t="s">
        <v>3</v>
      </c>
      <c r="F244" s="116">
        <v>239</v>
      </c>
      <c r="G244" s="161" t="s">
        <v>373</v>
      </c>
      <c r="H244" s="165">
        <v>2.2787000000000002</v>
      </c>
      <c r="I244" s="160" t="s">
        <v>3</v>
      </c>
      <c r="J244" s="40"/>
      <c r="K244" s="144">
        <v>239</v>
      </c>
      <c r="L244" s="94" t="s">
        <v>332</v>
      </c>
      <c r="M244" s="163" t="s">
        <v>6</v>
      </c>
      <c r="N244" s="167">
        <v>2.3392385250352943</v>
      </c>
      <c r="O244" s="164" t="s">
        <v>3</v>
      </c>
      <c r="R244" s="83">
        <v>239</v>
      </c>
      <c r="S244" s="134" t="s">
        <v>386</v>
      </c>
      <c r="T244" s="83" t="s">
        <v>17</v>
      </c>
      <c r="U244" s="135">
        <v>1.9763449023294117</v>
      </c>
      <c r="V244" s="136" t="s">
        <v>28</v>
      </c>
      <c r="X244" s="199">
        <v>239</v>
      </c>
      <c r="Y244" s="184" t="s">
        <v>138</v>
      </c>
      <c r="Z244" s="184" t="s">
        <v>5</v>
      </c>
      <c r="AA244" s="201">
        <v>2.2128967097882355</v>
      </c>
      <c r="AB244" s="200" t="s">
        <v>3</v>
      </c>
      <c r="AD244" s="210">
        <v>239</v>
      </c>
      <c r="AE244" s="211" t="s">
        <v>284</v>
      </c>
      <c r="AF244" s="211" t="s">
        <v>17</v>
      </c>
      <c r="AG244" s="138">
        <v>2.5570501416235296</v>
      </c>
      <c r="AH244" s="131" t="s">
        <v>3</v>
      </c>
    </row>
    <row r="245" spans="1:34" s="39" customFormat="1">
      <c r="A245" s="111">
        <v>240</v>
      </c>
      <c r="B245" s="159" t="s">
        <v>504</v>
      </c>
      <c r="C245" s="9">
        <v>2.1233</v>
      </c>
      <c r="D245" s="160" t="s">
        <v>3</v>
      </c>
      <c r="F245" s="116">
        <v>240</v>
      </c>
      <c r="G245" s="161" t="s">
        <v>494</v>
      </c>
      <c r="H245" s="165">
        <v>2.2766999999999999</v>
      </c>
      <c r="I245" s="160" t="s">
        <v>3</v>
      </c>
      <c r="J245" s="40"/>
      <c r="K245" s="144">
        <v>240</v>
      </c>
      <c r="L245" s="94" t="s">
        <v>368</v>
      </c>
      <c r="M245" s="163" t="s">
        <v>7</v>
      </c>
      <c r="N245" s="167">
        <v>2.3341049369411766</v>
      </c>
      <c r="O245" s="164" t="s">
        <v>3</v>
      </c>
      <c r="R245" s="83">
        <v>240</v>
      </c>
      <c r="S245" s="134" t="s">
        <v>607</v>
      </c>
      <c r="T245" s="83" t="s">
        <v>6</v>
      </c>
      <c r="U245" s="135">
        <v>1.9712011490117645</v>
      </c>
      <c r="V245" s="136" t="s">
        <v>28</v>
      </c>
      <c r="X245" s="199">
        <v>240</v>
      </c>
      <c r="Y245" s="184" t="s">
        <v>487</v>
      </c>
      <c r="Z245" s="184" t="s">
        <v>27</v>
      </c>
      <c r="AA245" s="201">
        <v>2.2125361121411764</v>
      </c>
      <c r="AB245" s="200" t="s">
        <v>3</v>
      </c>
      <c r="AD245" s="210">
        <v>240</v>
      </c>
      <c r="AE245" s="211" t="s">
        <v>437</v>
      </c>
      <c r="AF245" s="211" t="s">
        <v>11</v>
      </c>
      <c r="AG245" s="138">
        <v>2.5522272410823525</v>
      </c>
      <c r="AH245" s="131" t="s">
        <v>3</v>
      </c>
    </row>
    <row r="246" spans="1:34" s="39" customFormat="1">
      <c r="A246" s="111">
        <v>241</v>
      </c>
      <c r="B246" s="159" t="s">
        <v>505</v>
      </c>
      <c r="C246" s="9">
        <v>2.1194000000000002</v>
      </c>
      <c r="D246" s="160" t="s">
        <v>3</v>
      </c>
      <c r="F246" s="116">
        <v>241</v>
      </c>
      <c r="G246" s="161" t="s">
        <v>186</v>
      </c>
      <c r="H246" s="165">
        <v>2.2766999999999999</v>
      </c>
      <c r="I246" s="160" t="s">
        <v>3</v>
      </c>
      <c r="J246" s="40"/>
      <c r="K246" s="144">
        <v>241</v>
      </c>
      <c r="L246" s="94" t="s">
        <v>341</v>
      </c>
      <c r="M246" s="163" t="s">
        <v>30</v>
      </c>
      <c r="N246" s="167">
        <v>2.3333501827294119</v>
      </c>
      <c r="O246" s="164" t="s">
        <v>3</v>
      </c>
      <c r="R246" s="83">
        <v>241</v>
      </c>
      <c r="S246" s="134" t="s">
        <v>518</v>
      </c>
      <c r="T246" s="83" t="s">
        <v>30</v>
      </c>
      <c r="U246" s="135">
        <v>1.9686721390352939</v>
      </c>
      <c r="V246" s="136" t="s">
        <v>28</v>
      </c>
      <c r="X246" s="199">
        <v>241</v>
      </c>
      <c r="Y246" s="184" t="s">
        <v>682</v>
      </c>
      <c r="Z246" s="184" t="s">
        <v>29</v>
      </c>
      <c r="AA246" s="201">
        <v>2.2047739570823528</v>
      </c>
      <c r="AB246" s="200" t="s">
        <v>3</v>
      </c>
      <c r="AD246" s="210">
        <v>241</v>
      </c>
      <c r="AE246" s="211" t="s">
        <v>324</v>
      </c>
      <c r="AF246" s="211" t="s">
        <v>27</v>
      </c>
      <c r="AG246" s="138">
        <v>2.5519480027764705</v>
      </c>
      <c r="AH246" s="131" t="s">
        <v>3</v>
      </c>
    </row>
    <row r="247" spans="1:34" s="39" customFormat="1">
      <c r="A247" s="111">
        <v>242</v>
      </c>
      <c r="B247" s="159" t="s">
        <v>133</v>
      </c>
      <c r="C247" s="9">
        <v>2.1147999999999998</v>
      </c>
      <c r="D247" s="160" t="s">
        <v>3</v>
      </c>
      <c r="F247" s="116">
        <v>242</v>
      </c>
      <c r="G247" s="161" t="s">
        <v>482</v>
      </c>
      <c r="H247" s="165">
        <v>2.2707999999999999</v>
      </c>
      <c r="I247" s="160" t="s">
        <v>3</v>
      </c>
      <c r="J247" s="40"/>
      <c r="K247" s="144">
        <v>242</v>
      </c>
      <c r="L247" s="94" t="s">
        <v>378</v>
      </c>
      <c r="M247" s="163" t="s">
        <v>8</v>
      </c>
      <c r="N247" s="167">
        <v>2.3316980343757572</v>
      </c>
      <c r="O247" s="164" t="s">
        <v>3</v>
      </c>
      <c r="R247" s="83">
        <v>242</v>
      </c>
      <c r="S247" s="134" t="s">
        <v>315</v>
      </c>
      <c r="T247" s="83" t="s">
        <v>6</v>
      </c>
      <c r="U247" s="135">
        <v>1.9566107611058823</v>
      </c>
      <c r="V247" s="136" t="s">
        <v>28</v>
      </c>
      <c r="X247" s="199">
        <v>242</v>
      </c>
      <c r="Y247" s="184" t="s">
        <v>447</v>
      </c>
      <c r="Z247" s="184" t="s">
        <v>30</v>
      </c>
      <c r="AA247" s="201">
        <v>2.195704857529412</v>
      </c>
      <c r="AB247" s="200" t="s">
        <v>3</v>
      </c>
      <c r="AD247" s="210">
        <v>242</v>
      </c>
      <c r="AE247" s="211" t="s">
        <v>561</v>
      </c>
      <c r="AF247" s="211" t="s">
        <v>35</v>
      </c>
      <c r="AG247" s="138">
        <v>2.5514274407764703</v>
      </c>
      <c r="AH247" s="131" t="s">
        <v>3</v>
      </c>
    </row>
    <row r="248" spans="1:34" s="39" customFormat="1">
      <c r="A248" s="111">
        <v>243</v>
      </c>
      <c r="B248" s="159" t="s">
        <v>503</v>
      </c>
      <c r="C248" s="9">
        <v>2.1078999999999999</v>
      </c>
      <c r="D248" s="160" t="s">
        <v>3</v>
      </c>
      <c r="F248" s="116">
        <v>243</v>
      </c>
      <c r="G248" s="161" t="s">
        <v>182</v>
      </c>
      <c r="H248" s="165">
        <v>2.2642000000000002</v>
      </c>
      <c r="I248" s="160" t="s">
        <v>3</v>
      </c>
      <c r="J248" s="40"/>
      <c r="K248" s="144">
        <v>243</v>
      </c>
      <c r="L248" s="112" t="s">
        <v>437</v>
      </c>
      <c r="M248" s="163" t="s">
        <v>11</v>
      </c>
      <c r="N248" s="117">
        <v>2.322397031435294</v>
      </c>
      <c r="O248" s="118" t="s">
        <v>3</v>
      </c>
      <c r="R248" s="83">
        <v>243</v>
      </c>
      <c r="S248" s="134" t="s">
        <v>321</v>
      </c>
      <c r="T248" s="83" t="s">
        <v>30</v>
      </c>
      <c r="U248" s="135">
        <v>1.9527978004235294</v>
      </c>
      <c r="V248" s="136" t="s">
        <v>28</v>
      </c>
      <c r="X248" s="199">
        <v>243</v>
      </c>
      <c r="Y248" s="184" t="s">
        <v>454</v>
      </c>
      <c r="Z248" s="184" t="s">
        <v>49</v>
      </c>
      <c r="AA248" s="201">
        <v>2.1875199405176469</v>
      </c>
      <c r="AB248" s="200" t="s">
        <v>3</v>
      </c>
      <c r="AD248" s="210">
        <v>243</v>
      </c>
      <c r="AE248" s="211" t="s">
        <v>682</v>
      </c>
      <c r="AF248" s="211" t="s">
        <v>29</v>
      </c>
      <c r="AG248" s="138">
        <v>2.5505208765647058</v>
      </c>
      <c r="AH248" s="131" t="s">
        <v>3</v>
      </c>
    </row>
    <row r="249" spans="1:34" s="39" customFormat="1">
      <c r="A249" s="111">
        <v>244</v>
      </c>
      <c r="B249" s="159" t="s">
        <v>403</v>
      </c>
      <c r="C249" s="9">
        <v>2.1034999999999999</v>
      </c>
      <c r="D249" s="160" t="s">
        <v>3</v>
      </c>
      <c r="F249" s="116">
        <v>244</v>
      </c>
      <c r="G249" s="161" t="s">
        <v>506</v>
      </c>
      <c r="H249" s="171">
        <v>2.2610000000000001</v>
      </c>
      <c r="I249" s="160" t="s">
        <v>3</v>
      </c>
      <c r="J249" s="40"/>
      <c r="K249" s="144">
        <v>244</v>
      </c>
      <c r="L249" s="112" t="s">
        <v>352</v>
      </c>
      <c r="M249" s="163" t="s">
        <v>15</v>
      </c>
      <c r="N249" s="117">
        <v>2.3217343235058823</v>
      </c>
      <c r="O249" s="118" t="s">
        <v>3</v>
      </c>
      <c r="R249" s="83">
        <v>244</v>
      </c>
      <c r="S249" s="134" t="s">
        <v>524</v>
      </c>
      <c r="T249" s="83" t="s">
        <v>49</v>
      </c>
      <c r="U249" s="135">
        <v>1.9436326720705883</v>
      </c>
      <c r="V249" s="136" t="s">
        <v>28</v>
      </c>
      <c r="X249" s="199">
        <v>244</v>
      </c>
      <c r="Y249" s="184" t="s">
        <v>348</v>
      </c>
      <c r="Z249" s="184" t="s">
        <v>21</v>
      </c>
      <c r="AA249" s="201">
        <v>2.1868518768235301</v>
      </c>
      <c r="AB249" s="200" t="s">
        <v>3</v>
      </c>
      <c r="AD249" s="210">
        <v>244</v>
      </c>
      <c r="AE249" s="211" t="s">
        <v>297</v>
      </c>
      <c r="AF249" s="211" t="s">
        <v>5</v>
      </c>
      <c r="AG249" s="138">
        <v>2.5420119635058822</v>
      </c>
      <c r="AH249" s="131" t="s">
        <v>3</v>
      </c>
    </row>
    <row r="250" spans="1:34" s="39" customFormat="1">
      <c r="A250" s="111">
        <v>245</v>
      </c>
      <c r="B250" s="159" t="s">
        <v>507</v>
      </c>
      <c r="C250" s="9">
        <v>2.0979000000000001</v>
      </c>
      <c r="D250" s="160" t="s">
        <v>3</v>
      </c>
      <c r="F250" s="116">
        <v>245</v>
      </c>
      <c r="G250" s="161" t="s">
        <v>309</v>
      </c>
      <c r="H250" s="165">
        <v>2.2583000000000002</v>
      </c>
      <c r="I250" s="160" t="s">
        <v>3</v>
      </c>
      <c r="J250" s="40"/>
      <c r="K250" s="144">
        <v>245</v>
      </c>
      <c r="L250" s="112" t="s">
        <v>392</v>
      </c>
      <c r="M250" s="163" t="s">
        <v>10</v>
      </c>
      <c r="N250" s="117">
        <v>2.3209290275058825</v>
      </c>
      <c r="O250" s="118" t="s">
        <v>3</v>
      </c>
      <c r="R250" s="83">
        <v>245</v>
      </c>
      <c r="S250" s="134" t="s">
        <v>303</v>
      </c>
      <c r="T250" s="83" t="s">
        <v>9</v>
      </c>
      <c r="U250" s="135">
        <v>1.9403977535294121</v>
      </c>
      <c r="V250" s="136" t="s">
        <v>28</v>
      </c>
      <c r="X250" s="199">
        <v>245</v>
      </c>
      <c r="Y250" s="184" t="s">
        <v>290</v>
      </c>
      <c r="Z250" s="184" t="s">
        <v>15</v>
      </c>
      <c r="AA250" s="201">
        <v>2.182777333858823</v>
      </c>
      <c r="AB250" s="200" t="s">
        <v>3</v>
      </c>
      <c r="AD250" s="210">
        <v>245</v>
      </c>
      <c r="AE250" s="211" t="s">
        <v>410</v>
      </c>
      <c r="AF250" s="211" t="s">
        <v>49</v>
      </c>
      <c r="AG250" s="138">
        <v>2.537994331582353</v>
      </c>
      <c r="AH250" s="131" t="s">
        <v>3</v>
      </c>
    </row>
    <row r="251" spans="1:34" s="39" customFormat="1">
      <c r="A251" s="111">
        <v>246</v>
      </c>
      <c r="B251" s="113" t="s">
        <v>508</v>
      </c>
      <c r="C251" s="114">
        <v>2.0973000000000002</v>
      </c>
      <c r="D251" s="111" t="s">
        <v>3</v>
      </c>
      <c r="F251" s="116">
        <v>246</v>
      </c>
      <c r="G251" s="161" t="s">
        <v>507</v>
      </c>
      <c r="H251" s="171">
        <v>2.258</v>
      </c>
      <c r="I251" s="111" t="s">
        <v>3</v>
      </c>
      <c r="J251" s="40"/>
      <c r="K251" s="144">
        <v>246</v>
      </c>
      <c r="L251" s="112" t="s">
        <v>507</v>
      </c>
      <c r="M251" s="163" t="s">
        <v>29</v>
      </c>
      <c r="N251" s="117">
        <v>2.3199979085882352</v>
      </c>
      <c r="O251" s="118" t="s">
        <v>3</v>
      </c>
      <c r="R251" s="83">
        <v>246</v>
      </c>
      <c r="S251" s="134" t="s">
        <v>323</v>
      </c>
      <c r="T251" s="83" t="s">
        <v>33</v>
      </c>
      <c r="U251" s="135">
        <v>1.9378033066588234</v>
      </c>
      <c r="V251" s="136" t="s">
        <v>28</v>
      </c>
      <c r="X251" s="199">
        <v>246</v>
      </c>
      <c r="Y251" s="184" t="s">
        <v>242</v>
      </c>
      <c r="Z251" s="184" t="s">
        <v>10</v>
      </c>
      <c r="AA251" s="201">
        <v>2.1815289079058822</v>
      </c>
      <c r="AB251" s="200" t="s">
        <v>3</v>
      </c>
      <c r="AD251" s="210">
        <v>246</v>
      </c>
      <c r="AE251" s="211" t="s">
        <v>336</v>
      </c>
      <c r="AF251" s="211" t="s">
        <v>13</v>
      </c>
      <c r="AG251" s="138">
        <v>2.5307588728470591</v>
      </c>
      <c r="AH251" s="131" t="s">
        <v>3</v>
      </c>
    </row>
    <row r="252" spans="1:34" s="39" customFormat="1">
      <c r="A252" s="111">
        <v>247</v>
      </c>
      <c r="B252" s="159" t="s">
        <v>430</v>
      </c>
      <c r="C252" s="9">
        <v>2.0945</v>
      </c>
      <c r="D252" s="160" t="s">
        <v>3</v>
      </c>
      <c r="F252" s="116">
        <v>247</v>
      </c>
      <c r="G252" s="161" t="s">
        <v>509</v>
      </c>
      <c r="H252" s="110">
        <v>2.2568000000000001</v>
      </c>
      <c r="I252" s="111" t="s">
        <v>3</v>
      </c>
      <c r="J252" s="40"/>
      <c r="K252" s="144">
        <v>247</v>
      </c>
      <c r="L252" s="112" t="s">
        <v>510</v>
      </c>
      <c r="M252" s="163" t="s">
        <v>24</v>
      </c>
      <c r="N252" s="117">
        <v>2.3185692342117652</v>
      </c>
      <c r="O252" s="118" t="s">
        <v>3</v>
      </c>
      <c r="R252" s="83">
        <v>247</v>
      </c>
      <c r="S252" s="134" t="s">
        <v>375</v>
      </c>
      <c r="T252" s="83" t="s">
        <v>11</v>
      </c>
      <c r="U252" s="135">
        <v>1.935371067482353</v>
      </c>
      <c r="V252" s="136" t="s">
        <v>28</v>
      </c>
      <c r="X252" s="199">
        <v>247</v>
      </c>
      <c r="Y252" s="184" t="s">
        <v>383</v>
      </c>
      <c r="Z252" s="184" t="s">
        <v>8</v>
      </c>
      <c r="AA252" s="201">
        <v>2.1699313046588236</v>
      </c>
      <c r="AB252" s="200" t="s">
        <v>3</v>
      </c>
      <c r="AD252" s="210">
        <v>247</v>
      </c>
      <c r="AE252" s="211" t="s">
        <v>506</v>
      </c>
      <c r="AF252" s="211" t="s">
        <v>29</v>
      </c>
      <c r="AG252" s="138">
        <v>2.5264155810352942</v>
      </c>
      <c r="AH252" s="131" t="s">
        <v>3</v>
      </c>
    </row>
    <row r="253" spans="1:34" s="39" customFormat="1">
      <c r="A253" s="111">
        <v>248</v>
      </c>
      <c r="B253" s="159" t="s">
        <v>489</v>
      </c>
      <c r="C253" s="9">
        <v>2.0935000000000001</v>
      </c>
      <c r="D253" s="160" t="s">
        <v>3</v>
      </c>
      <c r="F253" s="116">
        <v>248</v>
      </c>
      <c r="G253" s="161" t="s">
        <v>476</v>
      </c>
      <c r="H253" s="110">
        <v>2.2555000000000001</v>
      </c>
      <c r="I253" s="111" t="s">
        <v>3</v>
      </c>
      <c r="J253" s="40"/>
      <c r="K253" s="144">
        <v>248</v>
      </c>
      <c r="L253" s="112" t="s">
        <v>302</v>
      </c>
      <c r="M253" s="163" t="s">
        <v>7</v>
      </c>
      <c r="N253" s="117">
        <v>2.3162613889454549</v>
      </c>
      <c r="O253" s="118" t="s">
        <v>3</v>
      </c>
      <c r="R253" s="83">
        <v>248</v>
      </c>
      <c r="S253" s="134" t="s">
        <v>356</v>
      </c>
      <c r="T253" s="83" t="s">
        <v>33</v>
      </c>
      <c r="U253" s="135">
        <v>1.9330794971393941</v>
      </c>
      <c r="V253" s="136" t="s">
        <v>28</v>
      </c>
      <c r="X253" s="199">
        <v>248</v>
      </c>
      <c r="Y253" s="184" t="s">
        <v>379</v>
      </c>
      <c r="Z253" s="184" t="s">
        <v>27</v>
      </c>
      <c r="AA253" s="201">
        <v>2.164339044611765</v>
      </c>
      <c r="AB253" s="200" t="s">
        <v>3</v>
      </c>
      <c r="AD253" s="210">
        <v>248</v>
      </c>
      <c r="AE253" s="211" t="s">
        <v>449</v>
      </c>
      <c r="AF253" s="211" t="s">
        <v>15</v>
      </c>
      <c r="AG253" s="138">
        <v>2.5257598167272728</v>
      </c>
      <c r="AH253" s="131" t="s">
        <v>3</v>
      </c>
    </row>
    <row r="254" spans="1:34" s="39" customFormat="1">
      <c r="A254" s="111">
        <v>249</v>
      </c>
      <c r="B254" s="159" t="s">
        <v>471</v>
      </c>
      <c r="C254" s="9">
        <v>2.0931999999999999</v>
      </c>
      <c r="D254" s="160" t="s">
        <v>3</v>
      </c>
      <c r="F254" s="116">
        <v>249</v>
      </c>
      <c r="G254" s="161" t="s">
        <v>442</v>
      </c>
      <c r="H254" s="110">
        <v>2.2551000000000001</v>
      </c>
      <c r="I254" s="111" t="s">
        <v>3</v>
      </c>
      <c r="J254" s="40"/>
      <c r="K254" s="144">
        <v>249</v>
      </c>
      <c r="L254" s="112" t="s">
        <v>495</v>
      </c>
      <c r="M254" s="163" t="s">
        <v>20</v>
      </c>
      <c r="N254" s="117">
        <v>2.3072158020941176</v>
      </c>
      <c r="O254" s="118" t="s">
        <v>3</v>
      </c>
      <c r="R254" s="83">
        <v>249</v>
      </c>
      <c r="S254" s="134" t="s">
        <v>405</v>
      </c>
      <c r="T254" s="83" t="s">
        <v>16</v>
      </c>
      <c r="U254" s="135">
        <v>1.9241912305411764</v>
      </c>
      <c r="V254" s="136" t="s">
        <v>28</v>
      </c>
      <c r="X254" s="199">
        <v>249</v>
      </c>
      <c r="Y254" s="184" t="s">
        <v>217</v>
      </c>
      <c r="Z254" s="184" t="s">
        <v>5</v>
      </c>
      <c r="AA254" s="201">
        <v>2.1622377492235296</v>
      </c>
      <c r="AB254" s="200" t="s">
        <v>3</v>
      </c>
      <c r="AD254" s="210">
        <v>249</v>
      </c>
      <c r="AE254" s="211" t="s">
        <v>524</v>
      </c>
      <c r="AF254" s="211" t="s">
        <v>49</v>
      </c>
      <c r="AG254" s="138">
        <v>2.5233092674588233</v>
      </c>
      <c r="AH254" s="131" t="s">
        <v>3</v>
      </c>
    </row>
    <row r="255" spans="1:34" s="39" customFormat="1">
      <c r="A255" s="111">
        <v>250</v>
      </c>
      <c r="B255" s="159" t="s">
        <v>511</v>
      </c>
      <c r="C255" s="9">
        <v>2.0867</v>
      </c>
      <c r="D255" s="160" t="s">
        <v>3</v>
      </c>
      <c r="F255" s="116">
        <v>250</v>
      </c>
      <c r="G255" s="161" t="s">
        <v>504</v>
      </c>
      <c r="H255" s="110">
        <v>2.2519</v>
      </c>
      <c r="I255" s="111" t="s">
        <v>3</v>
      </c>
      <c r="J255" s="40"/>
      <c r="K255" s="144">
        <v>250</v>
      </c>
      <c r="L255" s="112" t="s">
        <v>407</v>
      </c>
      <c r="M255" s="163" t="s">
        <v>49</v>
      </c>
      <c r="N255" s="117">
        <v>2.3060853637746881</v>
      </c>
      <c r="O255" s="118" t="s">
        <v>3</v>
      </c>
      <c r="R255" s="83">
        <v>250</v>
      </c>
      <c r="S255" s="134" t="s">
        <v>513</v>
      </c>
      <c r="T255" s="83" t="s">
        <v>34</v>
      </c>
      <c r="U255" s="135">
        <v>1.9212079006117644</v>
      </c>
      <c r="V255" s="136" t="s">
        <v>28</v>
      </c>
      <c r="X255" s="199">
        <v>250</v>
      </c>
      <c r="Y255" s="184" t="s">
        <v>420</v>
      </c>
      <c r="Z255" s="184" t="s">
        <v>595</v>
      </c>
      <c r="AA255" s="201">
        <v>2.1502258320941179</v>
      </c>
      <c r="AB255" s="200" t="s">
        <v>3</v>
      </c>
      <c r="AD255" s="210">
        <v>250</v>
      </c>
      <c r="AE255" s="211" t="s">
        <v>329</v>
      </c>
      <c r="AF255" s="211" t="s">
        <v>34</v>
      </c>
      <c r="AG255" s="138">
        <v>2.5230555834823534</v>
      </c>
      <c r="AH255" s="131" t="s">
        <v>3</v>
      </c>
    </row>
    <row r="256" spans="1:34" s="39" customFormat="1">
      <c r="A256" s="111">
        <v>251</v>
      </c>
      <c r="B256" s="113" t="s">
        <v>387</v>
      </c>
      <c r="C256" s="114">
        <v>2.0718999999999999</v>
      </c>
      <c r="D256" s="111" t="s">
        <v>3</v>
      </c>
      <c r="F256" s="116">
        <v>251</v>
      </c>
      <c r="G256" s="161" t="s">
        <v>512</v>
      </c>
      <c r="H256" s="110">
        <v>2.2517999999999998</v>
      </c>
      <c r="I256" s="111" t="s">
        <v>3</v>
      </c>
      <c r="J256" s="40"/>
      <c r="K256" s="144">
        <v>251</v>
      </c>
      <c r="L256" s="112" t="s">
        <v>513</v>
      </c>
      <c r="M256" s="163" t="s">
        <v>34</v>
      </c>
      <c r="N256" s="117">
        <v>2.3053026670588244</v>
      </c>
      <c r="O256" s="118" t="s">
        <v>3</v>
      </c>
      <c r="R256" s="83">
        <v>251</v>
      </c>
      <c r="S256" s="134" t="s">
        <v>577</v>
      </c>
      <c r="T256" s="83" t="s">
        <v>34</v>
      </c>
      <c r="U256" s="135">
        <v>1.9143496917882352</v>
      </c>
      <c r="V256" s="136" t="s">
        <v>28</v>
      </c>
      <c r="X256" s="199">
        <v>251</v>
      </c>
      <c r="Y256" s="184" t="s">
        <v>499</v>
      </c>
      <c r="Z256" s="184" t="s">
        <v>20</v>
      </c>
      <c r="AA256" s="201">
        <v>2.1477613259999999</v>
      </c>
      <c r="AB256" s="200" t="s">
        <v>3</v>
      </c>
      <c r="AD256" s="210">
        <v>251</v>
      </c>
      <c r="AE256" s="211" t="s">
        <v>379</v>
      </c>
      <c r="AF256" s="211" t="s">
        <v>27</v>
      </c>
      <c r="AG256" s="138">
        <v>2.5169871216235293</v>
      </c>
      <c r="AH256" s="131" t="s">
        <v>3</v>
      </c>
    </row>
    <row r="257" spans="1:34" s="39" customFormat="1">
      <c r="A257" s="111">
        <v>252</v>
      </c>
      <c r="B257" s="159" t="s">
        <v>414</v>
      </c>
      <c r="C257" s="9">
        <v>2.0686</v>
      </c>
      <c r="D257" s="160" t="s">
        <v>3</v>
      </c>
      <c r="F257" s="116">
        <v>252</v>
      </c>
      <c r="G257" s="161" t="s">
        <v>349</v>
      </c>
      <c r="H257" s="110">
        <v>2.2431000000000001</v>
      </c>
      <c r="I257" s="111" t="s">
        <v>3</v>
      </c>
      <c r="J257" s="40"/>
      <c r="K257" s="144">
        <v>252</v>
      </c>
      <c r="L257" s="112" t="s">
        <v>324</v>
      </c>
      <c r="M257" s="163" t="s">
        <v>27</v>
      </c>
      <c r="N257" s="117">
        <v>2.305119217811765</v>
      </c>
      <c r="O257" s="118" t="s">
        <v>3</v>
      </c>
      <c r="R257" s="83">
        <v>252</v>
      </c>
      <c r="S257" s="134" t="s">
        <v>406</v>
      </c>
      <c r="T257" s="83" t="s">
        <v>33</v>
      </c>
      <c r="U257" s="135">
        <v>1.9063663997647058</v>
      </c>
      <c r="V257" s="136" t="s">
        <v>28</v>
      </c>
      <c r="X257" s="199">
        <v>252</v>
      </c>
      <c r="Y257" s="184" t="s">
        <v>407</v>
      </c>
      <c r="Z257" s="184" t="s">
        <v>49</v>
      </c>
      <c r="AA257" s="201">
        <v>2.146436038</v>
      </c>
      <c r="AB257" s="200" t="s">
        <v>3</v>
      </c>
      <c r="AD257" s="210">
        <v>252</v>
      </c>
      <c r="AE257" s="211" t="s">
        <v>113</v>
      </c>
      <c r="AF257" s="211" t="s">
        <v>21</v>
      </c>
      <c r="AG257" s="138">
        <v>2.5140925351058825</v>
      </c>
      <c r="AH257" s="131" t="s">
        <v>3</v>
      </c>
    </row>
    <row r="258" spans="1:34" s="39" customFormat="1">
      <c r="A258" s="111">
        <v>253</v>
      </c>
      <c r="B258" s="113" t="s">
        <v>185</v>
      </c>
      <c r="C258" s="114">
        <v>2.0682999999999998</v>
      </c>
      <c r="D258" s="111" t="s">
        <v>3</v>
      </c>
      <c r="F258" s="116">
        <v>253</v>
      </c>
      <c r="G258" s="109" t="s">
        <v>326</v>
      </c>
      <c r="H258" s="110">
        <v>2.2393000000000001</v>
      </c>
      <c r="I258" s="111" t="s">
        <v>3</v>
      </c>
      <c r="J258" s="40"/>
      <c r="K258" s="144">
        <v>253</v>
      </c>
      <c r="L258" s="112" t="s">
        <v>374</v>
      </c>
      <c r="M258" s="163" t="s">
        <v>9</v>
      </c>
      <c r="N258" s="117">
        <v>2.2912557909176474</v>
      </c>
      <c r="O258" s="118" t="s">
        <v>3</v>
      </c>
      <c r="R258" s="83">
        <v>253</v>
      </c>
      <c r="S258" s="134" t="s">
        <v>467</v>
      </c>
      <c r="T258" s="83" t="s">
        <v>6</v>
      </c>
      <c r="U258" s="135">
        <v>1.8996388832235294</v>
      </c>
      <c r="V258" s="136" t="s">
        <v>28</v>
      </c>
      <c r="X258" s="199">
        <v>253</v>
      </c>
      <c r="Y258" s="184" t="s">
        <v>472</v>
      </c>
      <c r="Z258" s="184" t="s">
        <v>29</v>
      </c>
      <c r="AA258" s="201">
        <v>2.1430305164470589</v>
      </c>
      <c r="AB258" s="200" t="s">
        <v>3</v>
      </c>
      <c r="AD258" s="210">
        <v>253</v>
      </c>
      <c r="AE258" s="211" t="s">
        <v>531</v>
      </c>
      <c r="AF258" s="211" t="s">
        <v>49</v>
      </c>
      <c r="AG258" s="138">
        <v>2.5104482675999997</v>
      </c>
      <c r="AH258" s="131" t="s">
        <v>3</v>
      </c>
    </row>
    <row r="259" spans="1:34" s="39" customFormat="1">
      <c r="A259" s="111">
        <v>254</v>
      </c>
      <c r="B259" s="159" t="s">
        <v>452</v>
      </c>
      <c r="C259" s="9">
        <v>2.0615000000000001</v>
      </c>
      <c r="D259" s="160" t="s">
        <v>3</v>
      </c>
      <c r="F259" s="116">
        <v>254</v>
      </c>
      <c r="G259" s="161" t="s">
        <v>454</v>
      </c>
      <c r="H259" s="110">
        <v>2.2368999999999999</v>
      </c>
      <c r="I259" s="111" t="s">
        <v>3</v>
      </c>
      <c r="J259" s="40"/>
      <c r="K259" s="144">
        <v>254</v>
      </c>
      <c r="L259" s="94" t="s">
        <v>514</v>
      </c>
      <c r="M259" s="163" t="s">
        <v>60</v>
      </c>
      <c r="N259" s="117">
        <v>2.2895481227764711</v>
      </c>
      <c r="O259" s="118" t="s">
        <v>3</v>
      </c>
      <c r="R259" s="83">
        <v>254</v>
      </c>
      <c r="S259" s="134" t="s">
        <v>423</v>
      </c>
      <c r="T259" s="83" t="s">
        <v>596</v>
      </c>
      <c r="U259" s="135">
        <v>1.8928765191294115</v>
      </c>
      <c r="V259" s="136" t="s">
        <v>28</v>
      </c>
      <c r="X259" s="199">
        <v>254</v>
      </c>
      <c r="Y259" s="184" t="s">
        <v>416</v>
      </c>
      <c r="Z259" s="184" t="s">
        <v>17</v>
      </c>
      <c r="AA259" s="201">
        <v>2.142258032329412</v>
      </c>
      <c r="AB259" s="200" t="s">
        <v>3</v>
      </c>
      <c r="AD259" s="210">
        <v>254</v>
      </c>
      <c r="AE259" s="211" t="s">
        <v>470</v>
      </c>
      <c r="AF259" s="211" t="s">
        <v>34</v>
      </c>
      <c r="AG259" s="138">
        <v>2.509543286870588</v>
      </c>
      <c r="AH259" s="131" t="s">
        <v>3</v>
      </c>
    </row>
    <row r="260" spans="1:34" s="39" customFormat="1">
      <c r="A260" s="111">
        <v>255</v>
      </c>
      <c r="B260" s="113" t="s">
        <v>289</v>
      </c>
      <c r="C260" s="114">
        <v>2.0611999999999999</v>
      </c>
      <c r="D260" s="111" t="s">
        <v>3</v>
      </c>
      <c r="F260" s="116">
        <v>255</v>
      </c>
      <c r="G260" s="109" t="s">
        <v>440</v>
      </c>
      <c r="H260" s="110">
        <v>2.2183999999999999</v>
      </c>
      <c r="I260" s="111" t="s">
        <v>3</v>
      </c>
      <c r="J260" s="40"/>
      <c r="K260" s="144">
        <v>255</v>
      </c>
      <c r="L260" s="112" t="s">
        <v>474</v>
      </c>
      <c r="M260" s="163" t="s">
        <v>29</v>
      </c>
      <c r="N260" s="117">
        <v>2.2803830364470592</v>
      </c>
      <c r="O260" s="118" t="s">
        <v>3</v>
      </c>
      <c r="R260" s="83">
        <v>255</v>
      </c>
      <c r="S260" s="134" t="s">
        <v>493</v>
      </c>
      <c r="T260" s="83" t="s">
        <v>36</v>
      </c>
      <c r="U260" s="135">
        <v>1.8902785724848483</v>
      </c>
      <c r="V260" s="136" t="s">
        <v>28</v>
      </c>
      <c r="X260" s="199">
        <v>255</v>
      </c>
      <c r="Y260" s="184" t="s">
        <v>483</v>
      </c>
      <c r="Z260" s="184" t="s">
        <v>15</v>
      </c>
      <c r="AA260" s="201">
        <v>2.1296560455</v>
      </c>
      <c r="AB260" s="200" t="s">
        <v>3</v>
      </c>
      <c r="AD260" s="210">
        <v>255</v>
      </c>
      <c r="AE260" s="211" t="s">
        <v>486</v>
      </c>
      <c r="AF260" s="211" t="s">
        <v>24</v>
      </c>
      <c r="AG260" s="138">
        <v>2.5006973567294111</v>
      </c>
      <c r="AH260" s="131" t="s">
        <v>3</v>
      </c>
    </row>
    <row r="261" spans="1:34" s="39" customFormat="1">
      <c r="A261" s="111">
        <v>256</v>
      </c>
      <c r="B261" s="113" t="s">
        <v>442</v>
      </c>
      <c r="C261" s="172">
        <v>2.06</v>
      </c>
      <c r="D261" s="111" t="s">
        <v>3</v>
      </c>
      <c r="F261" s="116">
        <v>256</v>
      </c>
      <c r="G261" s="109" t="s">
        <v>515</v>
      </c>
      <c r="H261" s="110">
        <v>2.2168000000000001</v>
      </c>
      <c r="I261" s="111" t="s">
        <v>3</v>
      </c>
      <c r="J261" s="40"/>
      <c r="K261" s="144">
        <v>256</v>
      </c>
      <c r="L261" s="112" t="s">
        <v>516</v>
      </c>
      <c r="M261" s="163" t="s">
        <v>29</v>
      </c>
      <c r="N261" s="117">
        <v>2.2753607981882356</v>
      </c>
      <c r="O261" s="118" t="s">
        <v>3</v>
      </c>
      <c r="R261" s="83">
        <v>256</v>
      </c>
      <c r="S261" s="134" t="s">
        <v>383</v>
      </c>
      <c r="T261" s="83" t="s">
        <v>597</v>
      </c>
      <c r="U261" s="135">
        <v>1.8849989237647056</v>
      </c>
      <c r="V261" s="136" t="s">
        <v>28</v>
      </c>
      <c r="X261" s="199">
        <v>256</v>
      </c>
      <c r="Y261" s="184" t="s">
        <v>308</v>
      </c>
      <c r="Z261" s="184" t="s">
        <v>7</v>
      </c>
      <c r="AA261" s="201">
        <v>2.1239675853176476</v>
      </c>
      <c r="AB261" s="200" t="s">
        <v>3</v>
      </c>
      <c r="AD261" s="210">
        <v>256</v>
      </c>
      <c r="AE261" s="211" t="s">
        <v>737</v>
      </c>
      <c r="AF261" s="211" t="s">
        <v>672</v>
      </c>
      <c r="AG261" s="138">
        <v>2.4889993777176467</v>
      </c>
      <c r="AH261" s="131" t="s">
        <v>3</v>
      </c>
    </row>
    <row r="262" spans="1:34" s="39" customFormat="1">
      <c r="A262" s="111">
        <v>257</v>
      </c>
      <c r="B262" s="159" t="s">
        <v>296</v>
      </c>
      <c r="C262" s="9">
        <v>2.0587</v>
      </c>
      <c r="D262" s="160" t="s">
        <v>3</v>
      </c>
      <c r="F262" s="116">
        <v>257</v>
      </c>
      <c r="G262" s="161" t="s">
        <v>465</v>
      </c>
      <c r="H262" s="110">
        <v>2.2155999999999998</v>
      </c>
      <c r="I262" s="111" t="s">
        <v>3</v>
      </c>
      <c r="J262" s="40"/>
      <c r="K262" s="144">
        <v>257</v>
      </c>
      <c r="L262" s="94" t="s">
        <v>517</v>
      </c>
      <c r="M262" s="163" t="s">
        <v>17</v>
      </c>
      <c r="N262" s="117">
        <v>2.2738547231764707</v>
      </c>
      <c r="O262" s="118" t="s">
        <v>3</v>
      </c>
      <c r="R262" s="83">
        <v>257</v>
      </c>
      <c r="S262" s="134" t="s">
        <v>608</v>
      </c>
      <c r="T262" s="83" t="s">
        <v>27</v>
      </c>
      <c r="U262" s="135">
        <v>1.8835291099393938</v>
      </c>
      <c r="V262" s="136" t="s">
        <v>28</v>
      </c>
      <c r="X262" s="199">
        <v>257</v>
      </c>
      <c r="Y262" s="184" t="s">
        <v>517</v>
      </c>
      <c r="Z262" s="184" t="s">
        <v>17</v>
      </c>
      <c r="AA262" s="201">
        <v>2.1216935008000002</v>
      </c>
      <c r="AB262" s="200" t="s">
        <v>3</v>
      </c>
      <c r="AD262" s="210">
        <v>257</v>
      </c>
      <c r="AE262" s="211" t="s">
        <v>302</v>
      </c>
      <c r="AF262" s="211" t="s">
        <v>7</v>
      </c>
      <c r="AG262" s="138">
        <v>2.4886857824941182</v>
      </c>
      <c r="AH262" s="131" t="s">
        <v>3</v>
      </c>
    </row>
    <row r="263" spans="1:34" s="39" customFormat="1">
      <c r="A263" s="111">
        <v>258</v>
      </c>
      <c r="B263" s="159" t="s">
        <v>499</v>
      </c>
      <c r="C263" s="9">
        <v>2.0587</v>
      </c>
      <c r="D263" s="160" t="s">
        <v>3</v>
      </c>
      <c r="F263" s="116">
        <v>258</v>
      </c>
      <c r="G263" s="161" t="s">
        <v>472</v>
      </c>
      <c r="H263" s="110">
        <v>2.2065999999999999</v>
      </c>
      <c r="I263" s="111" t="s">
        <v>3</v>
      </c>
      <c r="J263" s="40"/>
      <c r="K263" s="144">
        <v>258</v>
      </c>
      <c r="L263" s="94" t="s">
        <v>518</v>
      </c>
      <c r="M263" s="163" t="s">
        <v>61</v>
      </c>
      <c r="N263" s="117">
        <v>2.2668087184705885</v>
      </c>
      <c r="O263" s="118" t="s">
        <v>3</v>
      </c>
      <c r="R263" s="83">
        <v>258</v>
      </c>
      <c r="S263" s="134" t="s">
        <v>555</v>
      </c>
      <c r="T263" s="83" t="s">
        <v>36</v>
      </c>
      <c r="U263" s="135">
        <v>1.8804416384</v>
      </c>
      <c r="V263" s="136" t="s">
        <v>28</v>
      </c>
      <c r="X263" s="199">
        <v>258</v>
      </c>
      <c r="Y263" s="184" t="s">
        <v>528</v>
      </c>
      <c r="Z263" s="184" t="s">
        <v>597</v>
      </c>
      <c r="AA263" s="201">
        <v>2.1211008210588234</v>
      </c>
      <c r="AB263" s="200" t="s">
        <v>3</v>
      </c>
      <c r="AD263" s="210">
        <v>258</v>
      </c>
      <c r="AE263" s="211" t="s">
        <v>511</v>
      </c>
      <c r="AF263" s="211" t="s">
        <v>30</v>
      </c>
      <c r="AG263" s="138">
        <v>2.4875911924941176</v>
      </c>
      <c r="AH263" s="131" t="s">
        <v>3</v>
      </c>
    </row>
    <row r="264" spans="1:34" s="39" customFormat="1">
      <c r="A264" s="111">
        <v>259</v>
      </c>
      <c r="B264" s="159" t="s">
        <v>519</v>
      </c>
      <c r="C264" s="114">
        <v>2.0581999999999998</v>
      </c>
      <c r="D264" s="111" t="s">
        <v>3</v>
      </c>
      <c r="F264" s="116">
        <v>259</v>
      </c>
      <c r="G264" s="161" t="s">
        <v>517</v>
      </c>
      <c r="H264" s="110">
        <v>2.1879</v>
      </c>
      <c r="I264" s="111" t="s">
        <v>3</v>
      </c>
      <c r="J264" s="40"/>
      <c r="K264" s="144">
        <v>259</v>
      </c>
      <c r="L264" s="94" t="s">
        <v>423</v>
      </c>
      <c r="M264" s="163" t="s">
        <v>17</v>
      </c>
      <c r="N264" s="117">
        <v>2.2651220062117647</v>
      </c>
      <c r="O264" s="118" t="s">
        <v>3</v>
      </c>
      <c r="R264" s="83">
        <v>259</v>
      </c>
      <c r="S264" s="134" t="s">
        <v>469</v>
      </c>
      <c r="T264" s="83" t="s">
        <v>15</v>
      </c>
      <c r="U264" s="135">
        <v>1.8780082188941176</v>
      </c>
      <c r="V264" s="136" t="s">
        <v>28</v>
      </c>
      <c r="X264" s="199">
        <v>259</v>
      </c>
      <c r="Y264" s="184" t="s">
        <v>410</v>
      </c>
      <c r="Z264" s="184" t="s">
        <v>49</v>
      </c>
      <c r="AA264" s="201">
        <v>2.1055526686352946</v>
      </c>
      <c r="AB264" s="200" t="s">
        <v>3</v>
      </c>
      <c r="AD264" s="210">
        <v>259</v>
      </c>
      <c r="AE264" s="211" t="s">
        <v>526</v>
      </c>
      <c r="AF264" s="211" t="s">
        <v>13</v>
      </c>
      <c r="AG264" s="138">
        <v>2.4868401001411766</v>
      </c>
      <c r="AH264" s="131" t="s">
        <v>3</v>
      </c>
    </row>
    <row r="265" spans="1:34" s="39" customFormat="1">
      <c r="A265" s="111">
        <v>260</v>
      </c>
      <c r="B265" s="113" t="s">
        <v>391</v>
      </c>
      <c r="C265" s="172">
        <v>2.052</v>
      </c>
      <c r="D265" s="111" t="s">
        <v>3</v>
      </c>
      <c r="F265" s="116">
        <v>260</v>
      </c>
      <c r="G265" s="161" t="s">
        <v>520</v>
      </c>
      <c r="H265" s="110">
        <v>2.1812</v>
      </c>
      <c r="I265" s="111" t="s">
        <v>3</v>
      </c>
      <c r="J265" s="40"/>
      <c r="K265" s="144">
        <v>260</v>
      </c>
      <c r="L265" s="112" t="s">
        <v>499</v>
      </c>
      <c r="M265" s="163" t="s">
        <v>20</v>
      </c>
      <c r="N265" s="117">
        <v>2.2649414874352942</v>
      </c>
      <c r="O265" s="118" t="s">
        <v>3</v>
      </c>
      <c r="R265" s="83">
        <v>260</v>
      </c>
      <c r="S265" s="134" t="s">
        <v>394</v>
      </c>
      <c r="T265" s="83" t="s">
        <v>15</v>
      </c>
      <c r="U265" s="135">
        <v>1.8727243568941176</v>
      </c>
      <c r="V265" s="136" t="s">
        <v>28</v>
      </c>
      <c r="X265" s="199">
        <v>260</v>
      </c>
      <c r="Y265" s="184" t="s">
        <v>372</v>
      </c>
      <c r="Z265" s="184" t="s">
        <v>20</v>
      </c>
      <c r="AA265" s="201">
        <v>2.096978564</v>
      </c>
      <c r="AB265" s="200" t="s">
        <v>3</v>
      </c>
      <c r="AD265" s="210">
        <v>260</v>
      </c>
      <c r="AE265" s="211" t="s">
        <v>478</v>
      </c>
      <c r="AF265" s="211" t="s">
        <v>49</v>
      </c>
      <c r="AG265" s="138">
        <v>2.4773042598823531</v>
      </c>
      <c r="AH265" s="131" t="s">
        <v>3</v>
      </c>
    </row>
    <row r="266" spans="1:34" s="39" customFormat="1">
      <c r="A266" s="111">
        <v>261</v>
      </c>
      <c r="B266" s="113" t="s">
        <v>521</v>
      </c>
      <c r="C266" s="114">
        <v>2.0506000000000002</v>
      </c>
      <c r="D266" s="111" t="s">
        <v>3</v>
      </c>
      <c r="F266" s="116">
        <v>261</v>
      </c>
      <c r="G266" s="109" t="s">
        <v>446</v>
      </c>
      <c r="H266" s="110">
        <v>2.1682000000000001</v>
      </c>
      <c r="I266" s="111" t="s">
        <v>3</v>
      </c>
      <c r="J266" s="40"/>
      <c r="K266" s="144">
        <v>261</v>
      </c>
      <c r="L266" s="112" t="s">
        <v>522</v>
      </c>
      <c r="M266" s="163" t="s">
        <v>29</v>
      </c>
      <c r="N266" s="117">
        <v>2.2595006559294117</v>
      </c>
      <c r="O266" s="118" t="s">
        <v>3</v>
      </c>
      <c r="R266" s="83">
        <v>261</v>
      </c>
      <c r="S266" s="134" t="s">
        <v>374</v>
      </c>
      <c r="T266" s="83" t="s">
        <v>9</v>
      </c>
      <c r="U266" s="135">
        <v>1.8554265843294118</v>
      </c>
      <c r="V266" s="136" t="s">
        <v>28</v>
      </c>
      <c r="X266" s="199">
        <v>261</v>
      </c>
      <c r="Y266" s="184" t="s">
        <v>352</v>
      </c>
      <c r="Z266" s="184" t="s">
        <v>15</v>
      </c>
      <c r="AA266" s="201">
        <v>2.0853909142787881</v>
      </c>
      <c r="AB266" s="200" t="s">
        <v>3</v>
      </c>
      <c r="AD266" s="210">
        <v>261</v>
      </c>
      <c r="AE266" s="211" t="s">
        <v>351</v>
      </c>
      <c r="AF266" s="211" t="s">
        <v>22</v>
      </c>
      <c r="AG266" s="138">
        <v>2.4691668101575761</v>
      </c>
      <c r="AH266" s="131" t="s">
        <v>3</v>
      </c>
    </row>
    <row r="267" spans="1:34" s="39" customFormat="1">
      <c r="A267" s="111">
        <v>262</v>
      </c>
      <c r="B267" s="159" t="s">
        <v>398</v>
      </c>
      <c r="C267" s="114">
        <v>2.0470999999999999</v>
      </c>
      <c r="D267" s="111" t="s">
        <v>3</v>
      </c>
      <c r="F267" s="116">
        <v>262</v>
      </c>
      <c r="G267" s="161" t="s">
        <v>464</v>
      </c>
      <c r="H267" s="110">
        <v>2.1507999999999998</v>
      </c>
      <c r="I267" s="111" t="s">
        <v>3</v>
      </c>
      <c r="J267" s="40"/>
      <c r="K267" s="144">
        <v>262</v>
      </c>
      <c r="L267" s="94" t="s">
        <v>523</v>
      </c>
      <c r="M267" s="163" t="s">
        <v>10</v>
      </c>
      <c r="N267" s="117">
        <v>2.2564274277333336</v>
      </c>
      <c r="O267" s="118" t="s">
        <v>3</v>
      </c>
      <c r="R267" s="83">
        <v>262</v>
      </c>
      <c r="S267" s="134" t="s">
        <v>298</v>
      </c>
      <c r="T267" s="83" t="s">
        <v>5</v>
      </c>
      <c r="U267" s="135">
        <v>1.8488764013882353</v>
      </c>
      <c r="V267" s="136" t="s">
        <v>28</v>
      </c>
      <c r="X267" s="199">
        <v>262</v>
      </c>
      <c r="Y267" s="184" t="s">
        <v>476</v>
      </c>
      <c r="Z267" s="184" t="s">
        <v>10</v>
      </c>
      <c r="AA267" s="201">
        <v>2.0663339861333334</v>
      </c>
      <c r="AB267" s="200" t="s">
        <v>3</v>
      </c>
      <c r="AD267" s="210">
        <v>262</v>
      </c>
      <c r="AE267" s="211" t="s">
        <v>507</v>
      </c>
      <c r="AF267" s="211" t="s">
        <v>29</v>
      </c>
      <c r="AG267" s="138">
        <v>2.4650654939294117</v>
      </c>
      <c r="AH267" s="131" t="s">
        <v>3</v>
      </c>
    </row>
    <row r="268" spans="1:34" s="39" customFormat="1">
      <c r="A268" s="111">
        <v>263</v>
      </c>
      <c r="B268" s="113" t="s">
        <v>371</v>
      </c>
      <c r="C268" s="114">
        <v>2.0468999999999999</v>
      </c>
      <c r="D268" s="111" t="s">
        <v>3</v>
      </c>
      <c r="F268" s="116">
        <v>263</v>
      </c>
      <c r="G268" s="109" t="s">
        <v>524</v>
      </c>
      <c r="H268" s="110">
        <v>2.1507000000000001</v>
      </c>
      <c r="I268" s="111" t="s">
        <v>3</v>
      </c>
      <c r="J268" s="40"/>
      <c r="K268" s="144">
        <v>263</v>
      </c>
      <c r="L268" s="166" t="s">
        <v>502</v>
      </c>
      <c r="M268" s="163" t="s">
        <v>29</v>
      </c>
      <c r="N268" s="117">
        <v>2.2527899355058825</v>
      </c>
      <c r="O268" s="118" t="s">
        <v>3</v>
      </c>
      <c r="R268" s="83">
        <v>263</v>
      </c>
      <c r="S268" s="134" t="s">
        <v>546</v>
      </c>
      <c r="T268" s="83" t="s">
        <v>34</v>
      </c>
      <c r="U268" s="135">
        <v>1.8464853027999999</v>
      </c>
      <c r="V268" s="136" t="s">
        <v>28</v>
      </c>
      <c r="X268" s="199">
        <v>263</v>
      </c>
      <c r="Y268" s="184" t="s">
        <v>490</v>
      </c>
      <c r="Z268" s="184" t="s">
        <v>26</v>
      </c>
      <c r="AA268" s="201">
        <v>2.0579141537176469</v>
      </c>
      <c r="AB268" s="200" t="s">
        <v>3</v>
      </c>
      <c r="AD268" s="210">
        <v>263</v>
      </c>
      <c r="AE268" s="211" t="s">
        <v>400</v>
      </c>
      <c r="AF268" s="211" t="s">
        <v>15</v>
      </c>
      <c r="AG268" s="138">
        <v>2.4644407870303033</v>
      </c>
      <c r="AH268" s="131" t="s">
        <v>3</v>
      </c>
    </row>
    <row r="269" spans="1:34" s="39" customFormat="1">
      <c r="A269" s="111">
        <v>264</v>
      </c>
      <c r="B269" s="113" t="s">
        <v>525</v>
      </c>
      <c r="C269" s="114">
        <v>2.0444</v>
      </c>
      <c r="D269" s="111" t="s">
        <v>3</v>
      </c>
      <c r="F269" s="116">
        <v>264</v>
      </c>
      <c r="G269" s="109" t="s">
        <v>394</v>
      </c>
      <c r="H269" s="110">
        <v>2.1490999999999998</v>
      </c>
      <c r="I269" s="111" t="s">
        <v>3</v>
      </c>
      <c r="J269" s="40"/>
      <c r="K269" s="144">
        <v>264</v>
      </c>
      <c r="L269" s="166" t="s">
        <v>436</v>
      </c>
      <c r="M269" s="163" t="s">
        <v>15</v>
      </c>
      <c r="N269" s="117">
        <v>2.2525962687294117</v>
      </c>
      <c r="O269" s="118" t="s">
        <v>3</v>
      </c>
      <c r="R269" s="83">
        <v>264</v>
      </c>
      <c r="S269" s="134" t="s">
        <v>431</v>
      </c>
      <c r="T269" s="83" t="s">
        <v>11</v>
      </c>
      <c r="U269" s="135">
        <v>1.8396538666588234</v>
      </c>
      <c r="V269" s="136" t="s">
        <v>28</v>
      </c>
      <c r="X269" s="199">
        <v>264</v>
      </c>
      <c r="Y269" s="184" t="s">
        <v>546</v>
      </c>
      <c r="Z269" s="184" t="s">
        <v>34</v>
      </c>
      <c r="AA269" s="201">
        <v>2.0534956532000002</v>
      </c>
      <c r="AB269" s="200" t="s">
        <v>3</v>
      </c>
      <c r="AD269" s="210">
        <v>264</v>
      </c>
      <c r="AE269" s="211" t="s">
        <v>489</v>
      </c>
      <c r="AF269" s="211" t="s">
        <v>13</v>
      </c>
      <c r="AG269" s="138">
        <v>2.4614465987999998</v>
      </c>
      <c r="AH269" s="131" t="s">
        <v>3</v>
      </c>
    </row>
    <row r="270" spans="1:34" s="39" customFormat="1">
      <c r="A270" s="111">
        <v>265</v>
      </c>
      <c r="B270" s="159" t="s">
        <v>526</v>
      </c>
      <c r="C270" s="114">
        <v>2.0373000000000001</v>
      </c>
      <c r="D270" s="111" t="s">
        <v>3</v>
      </c>
      <c r="F270" s="116">
        <v>265</v>
      </c>
      <c r="G270" s="161" t="s">
        <v>500</v>
      </c>
      <c r="H270" s="110">
        <v>2.1461000000000001</v>
      </c>
      <c r="I270" s="111" t="s">
        <v>3</v>
      </c>
      <c r="J270" s="40"/>
      <c r="K270" s="144">
        <v>265</v>
      </c>
      <c r="L270" s="94" t="s">
        <v>479</v>
      </c>
      <c r="M270" s="163" t="s">
        <v>32</v>
      </c>
      <c r="N270" s="117">
        <v>2.2523816009176469</v>
      </c>
      <c r="O270" s="118" t="s">
        <v>3</v>
      </c>
      <c r="R270" s="83">
        <v>265</v>
      </c>
      <c r="S270" s="134" t="s">
        <v>534</v>
      </c>
      <c r="T270" s="83" t="s">
        <v>26</v>
      </c>
      <c r="U270" s="135">
        <v>1.8295079024235292</v>
      </c>
      <c r="V270" s="136" t="s">
        <v>28</v>
      </c>
      <c r="X270" s="199">
        <v>265</v>
      </c>
      <c r="Y270" s="184" t="s">
        <v>525</v>
      </c>
      <c r="Z270" s="184" t="s">
        <v>29</v>
      </c>
      <c r="AA270" s="201">
        <v>2.0414041895529413</v>
      </c>
      <c r="AB270" s="200" t="s">
        <v>3</v>
      </c>
      <c r="AD270" s="210">
        <v>265</v>
      </c>
      <c r="AE270" s="211" t="s">
        <v>344</v>
      </c>
      <c r="AF270" s="211" t="s">
        <v>24</v>
      </c>
      <c r="AG270" s="138">
        <v>2.4535440311764707</v>
      </c>
      <c r="AH270" s="131" t="s">
        <v>3</v>
      </c>
    </row>
    <row r="271" spans="1:34" s="39" customFormat="1">
      <c r="A271" s="111">
        <v>266</v>
      </c>
      <c r="B271" s="159" t="s">
        <v>512</v>
      </c>
      <c r="C271" s="114">
        <v>2.0287999999999999</v>
      </c>
      <c r="D271" s="111" t="s">
        <v>3</v>
      </c>
      <c r="F271" s="116">
        <v>266</v>
      </c>
      <c r="G271" s="109" t="s">
        <v>502</v>
      </c>
      <c r="H271" s="110">
        <v>2.1362000000000001</v>
      </c>
      <c r="I271" s="111" t="s">
        <v>3</v>
      </c>
      <c r="J271" s="40"/>
      <c r="K271" s="144">
        <v>266</v>
      </c>
      <c r="L271" s="112" t="s">
        <v>416</v>
      </c>
      <c r="M271" s="163" t="s">
        <v>17</v>
      </c>
      <c r="N271" s="117">
        <v>2.2518779207529418</v>
      </c>
      <c r="O271" s="118" t="s">
        <v>3</v>
      </c>
      <c r="R271" s="83">
        <v>266</v>
      </c>
      <c r="S271" s="134" t="s">
        <v>478</v>
      </c>
      <c r="T271" s="83" t="s">
        <v>49</v>
      </c>
      <c r="U271" s="135">
        <v>1.8286752942588234</v>
      </c>
      <c r="V271" s="136" t="s">
        <v>28</v>
      </c>
      <c r="X271" s="199">
        <v>266</v>
      </c>
      <c r="Y271" s="184" t="s">
        <v>574</v>
      </c>
      <c r="Z271" s="184" t="s">
        <v>27</v>
      </c>
      <c r="AA271" s="201">
        <v>2.0360566675151515</v>
      </c>
      <c r="AB271" s="200" t="s">
        <v>3</v>
      </c>
      <c r="AD271" s="210">
        <v>266</v>
      </c>
      <c r="AE271" s="211" t="s">
        <v>349</v>
      </c>
      <c r="AF271" s="211" t="s">
        <v>49</v>
      </c>
      <c r="AG271" s="138">
        <v>2.4452152908705882</v>
      </c>
      <c r="AH271" s="131" t="s">
        <v>3</v>
      </c>
    </row>
    <row r="272" spans="1:34" s="39" customFormat="1">
      <c r="A272" s="111">
        <v>267</v>
      </c>
      <c r="B272" s="159" t="s">
        <v>236</v>
      </c>
      <c r="C272" s="114">
        <v>2.0217999999999998</v>
      </c>
      <c r="D272" s="111" t="s">
        <v>3</v>
      </c>
      <c r="F272" s="116">
        <v>267</v>
      </c>
      <c r="G272" s="161" t="s">
        <v>527</v>
      </c>
      <c r="H272" s="110">
        <v>2.1255999999999999</v>
      </c>
      <c r="I272" s="111" t="s">
        <v>3</v>
      </c>
      <c r="J272" s="40"/>
      <c r="K272" s="144">
        <v>267</v>
      </c>
      <c r="L272" s="94" t="s">
        <v>528</v>
      </c>
      <c r="M272" s="163" t="s">
        <v>8</v>
      </c>
      <c r="N272" s="167">
        <v>2.2514778303757579</v>
      </c>
      <c r="O272" s="164" t="s">
        <v>3</v>
      </c>
      <c r="R272" s="83">
        <v>267</v>
      </c>
      <c r="S272" s="134" t="s">
        <v>397</v>
      </c>
      <c r="T272" s="83" t="s">
        <v>27</v>
      </c>
      <c r="U272" s="135">
        <v>1.8124614462117645</v>
      </c>
      <c r="V272" s="136" t="s">
        <v>28</v>
      </c>
      <c r="X272" s="199">
        <v>267</v>
      </c>
      <c r="Y272" s="184" t="s">
        <v>356</v>
      </c>
      <c r="Z272" s="184" t="s">
        <v>33</v>
      </c>
      <c r="AA272" s="201">
        <v>2.0355988151058826</v>
      </c>
      <c r="AB272" s="200" t="s">
        <v>3</v>
      </c>
      <c r="AD272" s="210">
        <v>267</v>
      </c>
      <c r="AE272" s="211" t="s">
        <v>560</v>
      </c>
      <c r="AF272" s="211" t="s">
        <v>4</v>
      </c>
      <c r="AG272" s="138">
        <v>2.4372460264484852</v>
      </c>
      <c r="AH272" s="131" t="s">
        <v>3</v>
      </c>
    </row>
    <row r="273" spans="1:34" s="39" customFormat="1">
      <c r="A273" s="111">
        <v>268</v>
      </c>
      <c r="B273" s="113" t="s">
        <v>524</v>
      </c>
      <c r="C273" s="114">
        <v>2.0167000000000002</v>
      </c>
      <c r="D273" s="111" t="s">
        <v>3</v>
      </c>
      <c r="F273" s="116">
        <v>268</v>
      </c>
      <c r="G273" s="109" t="s">
        <v>529</v>
      </c>
      <c r="H273" s="110">
        <v>2.1223999999999998</v>
      </c>
      <c r="I273" s="111" t="s">
        <v>3</v>
      </c>
      <c r="J273" s="40"/>
      <c r="K273" s="144">
        <v>268</v>
      </c>
      <c r="L273" s="112" t="s">
        <v>530</v>
      </c>
      <c r="M273" s="163" t="s">
        <v>29</v>
      </c>
      <c r="N273" s="117">
        <v>2.2465288480705881</v>
      </c>
      <c r="O273" s="118" t="s">
        <v>3</v>
      </c>
      <c r="R273" s="83">
        <v>268</v>
      </c>
      <c r="S273" s="134" t="s">
        <v>411</v>
      </c>
      <c r="T273" s="83" t="s">
        <v>17</v>
      </c>
      <c r="U273" s="135">
        <v>1.8040939490352941</v>
      </c>
      <c r="V273" s="136" t="s">
        <v>28</v>
      </c>
      <c r="X273" s="199">
        <v>268</v>
      </c>
      <c r="Y273" s="184" t="s">
        <v>557</v>
      </c>
      <c r="Z273" s="184" t="s">
        <v>33</v>
      </c>
      <c r="AA273" s="201">
        <v>2.0244933155529412</v>
      </c>
      <c r="AB273" s="200" t="s">
        <v>3</v>
      </c>
      <c r="AD273" s="210">
        <v>268</v>
      </c>
      <c r="AE273" s="211" t="s">
        <v>458</v>
      </c>
      <c r="AF273" s="211" t="s">
        <v>29</v>
      </c>
      <c r="AG273" s="138">
        <v>2.4222006007999997</v>
      </c>
      <c r="AH273" s="131" t="s">
        <v>3</v>
      </c>
    </row>
    <row r="274" spans="1:34" s="39" customFormat="1">
      <c r="A274" s="111">
        <v>269</v>
      </c>
      <c r="B274" s="113" t="s">
        <v>438</v>
      </c>
      <c r="C274" s="114">
        <v>2.0118</v>
      </c>
      <c r="D274" s="111" t="s">
        <v>3</v>
      </c>
      <c r="F274" s="116">
        <v>269</v>
      </c>
      <c r="G274" s="109" t="s">
        <v>468</v>
      </c>
      <c r="H274" s="171">
        <v>2.1219999999999999</v>
      </c>
      <c r="I274" s="111" t="s">
        <v>3</v>
      </c>
      <c r="J274" s="40"/>
      <c r="K274" s="144">
        <v>269</v>
      </c>
      <c r="L274" s="112" t="s">
        <v>457</v>
      </c>
      <c r="M274" s="163" t="s">
        <v>49</v>
      </c>
      <c r="N274" s="117">
        <v>2.2368080586823527</v>
      </c>
      <c r="O274" s="118" t="s">
        <v>3</v>
      </c>
      <c r="R274" s="83">
        <v>269</v>
      </c>
      <c r="S274" s="134" t="s">
        <v>477</v>
      </c>
      <c r="T274" s="83" t="s">
        <v>10</v>
      </c>
      <c r="U274" s="135">
        <v>1.7999465615294117</v>
      </c>
      <c r="V274" s="136" t="s">
        <v>28</v>
      </c>
      <c r="X274" s="199">
        <v>269</v>
      </c>
      <c r="Y274" s="184" t="s">
        <v>324</v>
      </c>
      <c r="Z274" s="184" t="s">
        <v>27</v>
      </c>
      <c r="AA274" s="201">
        <v>2.0143415686117647</v>
      </c>
      <c r="AB274" s="200" t="s">
        <v>3</v>
      </c>
      <c r="AD274" s="210">
        <v>269</v>
      </c>
      <c r="AE274" s="211" t="s">
        <v>461</v>
      </c>
      <c r="AF274" s="211" t="s">
        <v>33</v>
      </c>
      <c r="AG274" s="138">
        <v>2.4198043551294122</v>
      </c>
      <c r="AH274" s="131" t="s">
        <v>3</v>
      </c>
    </row>
    <row r="275" spans="1:34" s="39" customFormat="1">
      <c r="A275" s="111">
        <v>270</v>
      </c>
      <c r="B275" s="159" t="s">
        <v>473</v>
      </c>
      <c r="C275" s="9">
        <v>1.9973000000000001</v>
      </c>
      <c r="D275" s="160" t="s">
        <v>28</v>
      </c>
      <c r="F275" s="116">
        <v>270</v>
      </c>
      <c r="G275" s="161" t="s">
        <v>531</v>
      </c>
      <c r="H275" s="171">
        <v>2.1219999999999999</v>
      </c>
      <c r="I275" s="160" t="s">
        <v>3</v>
      </c>
      <c r="J275" s="40"/>
      <c r="K275" s="144">
        <v>270</v>
      </c>
      <c r="L275" s="94" t="s">
        <v>532</v>
      </c>
      <c r="M275" s="163" t="s">
        <v>4</v>
      </c>
      <c r="N275" s="167">
        <v>2.2240854058424242</v>
      </c>
      <c r="O275" s="164" t="s">
        <v>3</v>
      </c>
      <c r="R275" s="83">
        <v>270</v>
      </c>
      <c r="S275" s="134" t="s">
        <v>552</v>
      </c>
      <c r="T275" s="83" t="s">
        <v>29</v>
      </c>
      <c r="U275" s="135">
        <v>1.7902763598588236</v>
      </c>
      <c r="V275" s="136" t="s">
        <v>28</v>
      </c>
      <c r="X275" s="199">
        <v>270</v>
      </c>
      <c r="Y275" s="184" t="s">
        <v>683</v>
      </c>
      <c r="Z275" s="184" t="s">
        <v>66</v>
      </c>
      <c r="AA275" s="201">
        <v>2.012096540564706</v>
      </c>
      <c r="AB275" s="200" t="s">
        <v>3</v>
      </c>
      <c r="AD275" s="210">
        <v>270</v>
      </c>
      <c r="AE275" s="211" t="s">
        <v>582</v>
      </c>
      <c r="AF275" s="211" t="s">
        <v>30</v>
      </c>
      <c r="AG275" s="138">
        <v>2.4176813693411767</v>
      </c>
      <c r="AH275" s="131" t="s">
        <v>3</v>
      </c>
    </row>
    <row r="276" spans="1:34" s="39" customFormat="1">
      <c r="A276" s="111">
        <v>271</v>
      </c>
      <c r="B276" s="159" t="s">
        <v>517</v>
      </c>
      <c r="C276" s="114">
        <v>1.9914000000000001</v>
      </c>
      <c r="D276" s="111" t="s">
        <v>28</v>
      </c>
      <c r="F276" s="116">
        <v>271</v>
      </c>
      <c r="G276" s="161" t="s">
        <v>533</v>
      </c>
      <c r="H276" s="165">
        <v>2.1198999999999999</v>
      </c>
      <c r="I276" s="160" t="s">
        <v>3</v>
      </c>
      <c r="J276" s="40"/>
      <c r="K276" s="144">
        <v>271</v>
      </c>
      <c r="L276" s="94" t="s">
        <v>451</v>
      </c>
      <c r="M276" s="163" t="s">
        <v>49</v>
      </c>
      <c r="N276" s="117">
        <v>2.2234993074823528</v>
      </c>
      <c r="O276" s="118" t="s">
        <v>3</v>
      </c>
      <c r="R276" s="83">
        <v>271</v>
      </c>
      <c r="S276" s="134" t="s">
        <v>580</v>
      </c>
      <c r="T276" s="83" t="s">
        <v>29</v>
      </c>
      <c r="U276" s="135">
        <v>1.7866351948121211</v>
      </c>
      <c r="V276" s="136" t="s">
        <v>28</v>
      </c>
      <c r="X276" s="199">
        <v>271</v>
      </c>
      <c r="Y276" s="184" t="s">
        <v>341</v>
      </c>
      <c r="Z276" s="184" t="s">
        <v>30</v>
      </c>
      <c r="AA276" s="201">
        <v>1.9919723021882352</v>
      </c>
      <c r="AB276" s="200" t="s">
        <v>28</v>
      </c>
      <c r="AD276" s="210">
        <v>271</v>
      </c>
      <c r="AE276" s="211" t="s">
        <v>549</v>
      </c>
      <c r="AF276" s="211" t="s">
        <v>24</v>
      </c>
      <c r="AG276" s="138">
        <v>2.4115423134060605</v>
      </c>
      <c r="AH276" s="131" t="s">
        <v>3</v>
      </c>
    </row>
    <row r="277" spans="1:34" s="39" customFormat="1">
      <c r="A277" s="111">
        <v>272</v>
      </c>
      <c r="B277" s="159" t="s">
        <v>353</v>
      </c>
      <c r="C277" s="114">
        <v>1.9904999999999999</v>
      </c>
      <c r="D277" s="111" t="s">
        <v>28</v>
      </c>
      <c r="F277" s="116">
        <v>272</v>
      </c>
      <c r="G277" s="161" t="s">
        <v>489</v>
      </c>
      <c r="H277" s="110">
        <v>2.1034999999999999</v>
      </c>
      <c r="I277" s="111" t="s">
        <v>3</v>
      </c>
      <c r="J277" s="40"/>
      <c r="K277" s="144">
        <v>272</v>
      </c>
      <c r="L277" s="94" t="s">
        <v>534</v>
      </c>
      <c r="M277" s="163" t="s">
        <v>26</v>
      </c>
      <c r="N277" s="117">
        <v>2.2218565226882352</v>
      </c>
      <c r="O277" s="118" t="s">
        <v>3</v>
      </c>
      <c r="R277" s="83">
        <v>272</v>
      </c>
      <c r="S277" s="134" t="s">
        <v>572</v>
      </c>
      <c r="T277" s="83" t="s">
        <v>33</v>
      </c>
      <c r="U277" s="135">
        <v>1.7857270245647059</v>
      </c>
      <c r="V277" s="136" t="s">
        <v>28</v>
      </c>
      <c r="X277" s="199">
        <v>272</v>
      </c>
      <c r="Y277" s="184" t="s">
        <v>437</v>
      </c>
      <c r="Z277" s="184" t="s">
        <v>11</v>
      </c>
      <c r="AA277" s="201">
        <v>1.9918780416235295</v>
      </c>
      <c r="AB277" s="200" t="s">
        <v>28</v>
      </c>
      <c r="AD277" s="210">
        <v>272</v>
      </c>
      <c r="AE277" s="211" t="s">
        <v>409</v>
      </c>
      <c r="AF277" s="211" t="s">
        <v>11</v>
      </c>
      <c r="AG277" s="138">
        <v>2.4037970156235295</v>
      </c>
      <c r="AH277" s="131" t="s">
        <v>3</v>
      </c>
    </row>
    <row r="278" spans="1:34" s="39" customFormat="1">
      <c r="A278" s="111">
        <v>273</v>
      </c>
      <c r="B278" s="159" t="s">
        <v>186</v>
      </c>
      <c r="C278" s="114">
        <v>1.9874000000000001</v>
      </c>
      <c r="D278" s="111" t="s">
        <v>28</v>
      </c>
      <c r="F278" s="116">
        <v>273</v>
      </c>
      <c r="G278" s="161" t="s">
        <v>535</v>
      </c>
      <c r="H278" s="110">
        <v>2.0973000000000002</v>
      </c>
      <c r="I278" s="111" t="s">
        <v>3</v>
      </c>
      <c r="J278" s="40"/>
      <c r="K278" s="144">
        <v>273</v>
      </c>
      <c r="L278" s="94" t="s">
        <v>526</v>
      </c>
      <c r="M278" s="163" t="s">
        <v>13</v>
      </c>
      <c r="N278" s="117">
        <v>2.2170292844470585</v>
      </c>
      <c r="O278" s="118" t="s">
        <v>3</v>
      </c>
      <c r="R278" s="83">
        <v>273</v>
      </c>
      <c r="S278" s="134" t="s">
        <v>133</v>
      </c>
      <c r="T278" s="83" t="s">
        <v>13</v>
      </c>
      <c r="U278" s="135">
        <v>1.775911834235294</v>
      </c>
      <c r="V278" s="136" t="s">
        <v>28</v>
      </c>
      <c r="X278" s="199">
        <v>273</v>
      </c>
      <c r="Y278" s="184" t="s">
        <v>510</v>
      </c>
      <c r="Z278" s="184" t="s">
        <v>24</v>
      </c>
      <c r="AA278" s="201">
        <v>1.9668899055058822</v>
      </c>
      <c r="AB278" s="200" t="s">
        <v>28</v>
      </c>
      <c r="AD278" s="210">
        <v>273</v>
      </c>
      <c r="AE278" s="211" t="s">
        <v>572</v>
      </c>
      <c r="AF278" s="211" t="s">
        <v>33</v>
      </c>
      <c r="AG278" s="138">
        <v>2.3944344844235288</v>
      </c>
      <c r="AH278" s="131" t="s">
        <v>3</v>
      </c>
    </row>
    <row r="279" spans="1:34" s="39" customFormat="1">
      <c r="A279" s="111">
        <v>274</v>
      </c>
      <c r="B279" s="159" t="s">
        <v>529</v>
      </c>
      <c r="C279" s="114">
        <v>1.9822</v>
      </c>
      <c r="D279" s="111" t="s">
        <v>28</v>
      </c>
      <c r="F279" s="116">
        <v>274</v>
      </c>
      <c r="G279" s="161" t="s">
        <v>532</v>
      </c>
      <c r="H279" s="171">
        <v>2.089</v>
      </c>
      <c r="I279" s="111" t="s">
        <v>3</v>
      </c>
      <c r="J279" s="40"/>
      <c r="K279" s="144">
        <v>274</v>
      </c>
      <c r="L279" s="94" t="s">
        <v>531</v>
      </c>
      <c r="M279" s="163" t="s">
        <v>49</v>
      </c>
      <c r="N279" s="117">
        <v>2.2137307109882354</v>
      </c>
      <c r="O279" s="118" t="s">
        <v>3</v>
      </c>
      <c r="R279" s="83">
        <v>274</v>
      </c>
      <c r="S279" s="134" t="s">
        <v>504</v>
      </c>
      <c r="T279" s="83" t="s">
        <v>36</v>
      </c>
      <c r="U279" s="135">
        <v>1.7678222323878787</v>
      </c>
      <c r="V279" s="136" t="s">
        <v>28</v>
      </c>
      <c r="X279" s="199">
        <v>274</v>
      </c>
      <c r="Y279" s="184" t="s">
        <v>401</v>
      </c>
      <c r="Z279" s="184" t="s">
        <v>17</v>
      </c>
      <c r="AA279" s="201">
        <v>1.9659083994823532</v>
      </c>
      <c r="AB279" s="200" t="s">
        <v>28</v>
      </c>
      <c r="AD279" s="210">
        <v>274</v>
      </c>
      <c r="AE279" s="211" t="s">
        <v>446</v>
      </c>
      <c r="AF279" s="211" t="s">
        <v>13</v>
      </c>
      <c r="AG279" s="138">
        <v>2.386576026752941</v>
      </c>
      <c r="AH279" s="131" t="s">
        <v>3</v>
      </c>
    </row>
    <row r="280" spans="1:34" s="39" customFormat="1">
      <c r="A280" s="111">
        <v>275</v>
      </c>
      <c r="B280" s="159" t="s">
        <v>348</v>
      </c>
      <c r="C280" s="114">
        <v>1.9783999999999999</v>
      </c>
      <c r="D280" s="111" t="s">
        <v>28</v>
      </c>
      <c r="F280" s="116">
        <v>275</v>
      </c>
      <c r="G280" s="161" t="s">
        <v>279</v>
      </c>
      <c r="H280" s="110">
        <v>2.0789</v>
      </c>
      <c r="I280" s="111" t="s">
        <v>3</v>
      </c>
      <c r="J280" s="40"/>
      <c r="K280" s="144">
        <v>275</v>
      </c>
      <c r="L280" s="173" t="s">
        <v>536</v>
      </c>
      <c r="M280" s="174" t="s">
        <v>49</v>
      </c>
      <c r="N280" s="117">
        <v>2.2113292526787882</v>
      </c>
      <c r="O280" s="118" t="s">
        <v>3</v>
      </c>
      <c r="R280" s="83">
        <v>275</v>
      </c>
      <c r="S280" s="134" t="s">
        <v>486</v>
      </c>
      <c r="T280" s="83" t="s">
        <v>24</v>
      </c>
      <c r="U280" s="135">
        <v>1.7600317777411765</v>
      </c>
      <c r="V280" s="136" t="s">
        <v>28</v>
      </c>
      <c r="X280" s="199">
        <v>275</v>
      </c>
      <c r="Y280" s="184" t="s">
        <v>425</v>
      </c>
      <c r="Z280" s="184" t="s">
        <v>13</v>
      </c>
      <c r="AA280" s="201">
        <v>1.961059176117647</v>
      </c>
      <c r="AB280" s="200" t="s">
        <v>28</v>
      </c>
      <c r="AD280" s="210">
        <v>275</v>
      </c>
      <c r="AE280" s="211" t="s">
        <v>445</v>
      </c>
      <c r="AF280" s="211" t="s">
        <v>720</v>
      </c>
      <c r="AG280" s="138">
        <v>2.3743860872235287</v>
      </c>
      <c r="AH280" s="131" t="s">
        <v>3</v>
      </c>
    </row>
    <row r="281" spans="1:34" s="39" customFormat="1">
      <c r="A281" s="111">
        <v>276</v>
      </c>
      <c r="B281" s="113" t="s">
        <v>534</v>
      </c>
      <c r="C281" s="114">
        <v>1.9723999999999999</v>
      </c>
      <c r="D281" s="111" t="s">
        <v>28</v>
      </c>
      <c r="F281" s="116">
        <v>276</v>
      </c>
      <c r="G281" s="109" t="s">
        <v>116</v>
      </c>
      <c r="H281" s="110">
        <v>2.0768</v>
      </c>
      <c r="I281" s="111" t="s">
        <v>3</v>
      </c>
      <c r="J281" s="40"/>
      <c r="K281" s="144">
        <v>276</v>
      </c>
      <c r="L281" s="112" t="s">
        <v>537</v>
      </c>
      <c r="M281" s="163" t="s">
        <v>62</v>
      </c>
      <c r="N281" s="117">
        <v>2.2034911952235294</v>
      </c>
      <c r="O281" s="118" t="s">
        <v>3</v>
      </c>
      <c r="R281" s="83">
        <v>276</v>
      </c>
      <c r="S281" s="134" t="s">
        <v>346</v>
      </c>
      <c r="T281" s="83" t="s">
        <v>33</v>
      </c>
      <c r="U281" s="135">
        <v>1.7586925751750002</v>
      </c>
      <c r="V281" s="136" t="s">
        <v>28</v>
      </c>
      <c r="X281" s="199">
        <v>276</v>
      </c>
      <c r="Y281" s="184" t="s">
        <v>531</v>
      </c>
      <c r="Z281" s="184" t="s">
        <v>49</v>
      </c>
      <c r="AA281" s="201">
        <v>1.9456601844235295</v>
      </c>
      <c r="AB281" s="200" t="s">
        <v>28</v>
      </c>
      <c r="AD281" s="210">
        <v>276</v>
      </c>
      <c r="AE281" s="211" t="s">
        <v>225</v>
      </c>
      <c r="AF281" s="211" t="s">
        <v>6</v>
      </c>
      <c r="AG281" s="138">
        <v>2.3661868933882353</v>
      </c>
      <c r="AH281" s="131" t="s">
        <v>3</v>
      </c>
    </row>
    <row r="282" spans="1:34" s="39" customFormat="1">
      <c r="A282" s="111">
        <v>277</v>
      </c>
      <c r="B282" s="159" t="s">
        <v>342</v>
      </c>
      <c r="C282" s="114">
        <v>1.9643999999999999</v>
      </c>
      <c r="D282" s="111" t="s">
        <v>28</v>
      </c>
      <c r="F282" s="116">
        <v>277</v>
      </c>
      <c r="G282" s="161" t="s">
        <v>538</v>
      </c>
      <c r="H282" s="110">
        <v>2.0741999999999998</v>
      </c>
      <c r="I282" s="111" t="s">
        <v>3</v>
      </c>
      <c r="J282" s="40"/>
      <c r="K282" s="144">
        <v>277</v>
      </c>
      <c r="L282" s="94" t="s">
        <v>349</v>
      </c>
      <c r="M282" s="163" t="s">
        <v>49</v>
      </c>
      <c r="N282" s="117">
        <v>2.1988132962</v>
      </c>
      <c r="O282" s="118" t="s">
        <v>3</v>
      </c>
      <c r="R282" s="83">
        <v>277</v>
      </c>
      <c r="S282" s="134" t="s">
        <v>551</v>
      </c>
      <c r="T282" s="83" t="s">
        <v>35</v>
      </c>
      <c r="U282" s="135">
        <v>1.7575581556705882</v>
      </c>
      <c r="V282" s="136" t="s">
        <v>28</v>
      </c>
      <c r="X282" s="199">
        <v>277</v>
      </c>
      <c r="Y282" s="184" t="s">
        <v>154</v>
      </c>
      <c r="Z282" s="184" t="s">
        <v>12</v>
      </c>
      <c r="AA282" s="201">
        <v>1.9283408857411761</v>
      </c>
      <c r="AB282" s="200" t="s">
        <v>28</v>
      </c>
      <c r="AD282" s="210">
        <v>277</v>
      </c>
      <c r="AE282" s="211" t="s">
        <v>186</v>
      </c>
      <c r="AF282" s="211" t="s">
        <v>35</v>
      </c>
      <c r="AG282" s="138">
        <v>2.3571169183764709</v>
      </c>
      <c r="AH282" s="131" t="s">
        <v>3</v>
      </c>
    </row>
    <row r="283" spans="1:34" s="39" customFormat="1">
      <c r="A283" s="111">
        <v>278</v>
      </c>
      <c r="B283" s="159" t="s">
        <v>539</v>
      </c>
      <c r="C283" s="114">
        <v>1.9585999999999999</v>
      </c>
      <c r="D283" s="111" t="s">
        <v>28</v>
      </c>
      <c r="F283" s="116">
        <v>278</v>
      </c>
      <c r="G283" s="161" t="s">
        <v>540</v>
      </c>
      <c r="H283" s="110">
        <v>2.0693999999999999</v>
      </c>
      <c r="I283" s="111" t="s">
        <v>3</v>
      </c>
      <c r="J283" s="40"/>
      <c r="K283" s="144">
        <v>278</v>
      </c>
      <c r="L283" s="94" t="s">
        <v>462</v>
      </c>
      <c r="M283" s="163" t="s">
        <v>17</v>
      </c>
      <c r="N283" s="117">
        <v>2.1863423969647053</v>
      </c>
      <c r="O283" s="118" t="s">
        <v>3</v>
      </c>
      <c r="R283" s="83">
        <v>278</v>
      </c>
      <c r="S283" s="134" t="s">
        <v>559</v>
      </c>
      <c r="T283" s="83" t="s">
        <v>49</v>
      </c>
      <c r="U283" s="135">
        <v>1.7505059463030304</v>
      </c>
      <c r="V283" s="136" t="s">
        <v>28</v>
      </c>
      <c r="X283" s="199">
        <v>278</v>
      </c>
      <c r="Y283" s="184" t="s">
        <v>684</v>
      </c>
      <c r="Z283" s="184" t="s">
        <v>34</v>
      </c>
      <c r="AA283" s="201">
        <v>1.9130928508470588</v>
      </c>
      <c r="AB283" s="200" t="s">
        <v>28</v>
      </c>
      <c r="AD283" s="210">
        <v>278</v>
      </c>
      <c r="AE283" s="211" t="s">
        <v>263</v>
      </c>
      <c r="AF283" s="211" t="s">
        <v>5</v>
      </c>
      <c r="AG283" s="138">
        <v>2.3544497770588233</v>
      </c>
      <c r="AH283" s="131" t="s">
        <v>3</v>
      </c>
    </row>
    <row r="284" spans="1:34" s="39" customFormat="1">
      <c r="A284" s="111">
        <v>279</v>
      </c>
      <c r="B284" s="159" t="s">
        <v>541</v>
      </c>
      <c r="C284" s="114">
        <v>1.9575</v>
      </c>
      <c r="D284" s="111" t="s">
        <v>28</v>
      </c>
      <c r="F284" s="116">
        <v>279</v>
      </c>
      <c r="G284" s="161" t="s">
        <v>459</v>
      </c>
      <c r="H284" s="110">
        <v>2.0606</v>
      </c>
      <c r="I284" s="111" t="s">
        <v>3</v>
      </c>
      <c r="J284" s="40"/>
      <c r="K284" s="144">
        <v>279</v>
      </c>
      <c r="L284" s="94" t="s">
        <v>445</v>
      </c>
      <c r="M284" s="163" t="s">
        <v>63</v>
      </c>
      <c r="N284" s="117">
        <v>2.1840513832235287</v>
      </c>
      <c r="O284" s="118" t="s">
        <v>3</v>
      </c>
      <c r="R284" s="83">
        <v>279</v>
      </c>
      <c r="S284" s="134" t="s">
        <v>331</v>
      </c>
      <c r="T284" s="83" t="s">
        <v>21</v>
      </c>
      <c r="U284" s="135">
        <v>1.748339540752941</v>
      </c>
      <c r="V284" s="136" t="s">
        <v>28</v>
      </c>
      <c r="X284" s="199">
        <v>279</v>
      </c>
      <c r="Y284" s="184" t="s">
        <v>340</v>
      </c>
      <c r="Z284" s="184" t="s">
        <v>15</v>
      </c>
      <c r="AA284" s="201">
        <v>1.9027629061749998</v>
      </c>
      <c r="AB284" s="200" t="s">
        <v>28</v>
      </c>
      <c r="AD284" s="210">
        <v>279</v>
      </c>
      <c r="AE284" s="211" t="s">
        <v>515</v>
      </c>
      <c r="AF284" s="211" t="s">
        <v>49</v>
      </c>
      <c r="AG284" s="138">
        <v>2.3541840846352944</v>
      </c>
      <c r="AH284" s="131" t="s">
        <v>3</v>
      </c>
    </row>
    <row r="285" spans="1:34" s="39" customFormat="1">
      <c r="A285" s="111">
        <v>280</v>
      </c>
      <c r="B285" s="175" t="s">
        <v>492</v>
      </c>
      <c r="C285" s="114">
        <v>1.9416</v>
      </c>
      <c r="D285" s="111" t="s">
        <v>28</v>
      </c>
      <c r="F285" s="116">
        <v>280</v>
      </c>
      <c r="G285" s="161" t="s">
        <v>526</v>
      </c>
      <c r="H285" s="110">
        <v>2.0550999999999999</v>
      </c>
      <c r="I285" s="111" t="s">
        <v>3</v>
      </c>
      <c r="J285" s="40"/>
      <c r="K285" s="144">
        <v>280</v>
      </c>
      <c r="L285" s="112" t="s">
        <v>542</v>
      </c>
      <c r="M285" s="163" t="s">
        <v>4</v>
      </c>
      <c r="N285" s="117">
        <v>2.1831950827294118</v>
      </c>
      <c r="O285" s="118" t="s">
        <v>3</v>
      </c>
      <c r="R285" s="83">
        <v>280</v>
      </c>
      <c r="S285" s="134" t="s">
        <v>491</v>
      </c>
      <c r="T285" s="83" t="s">
        <v>49</v>
      </c>
      <c r="U285" s="135">
        <v>1.7474479941818182</v>
      </c>
      <c r="V285" s="136" t="s">
        <v>28</v>
      </c>
      <c r="X285" s="199">
        <v>280</v>
      </c>
      <c r="Y285" s="184" t="s">
        <v>539</v>
      </c>
      <c r="Z285" s="184" t="s">
        <v>35</v>
      </c>
      <c r="AA285" s="201">
        <v>1.8981683405647056</v>
      </c>
      <c r="AB285" s="200" t="s">
        <v>28</v>
      </c>
      <c r="AD285" s="210">
        <v>280</v>
      </c>
      <c r="AE285" s="211" t="s">
        <v>469</v>
      </c>
      <c r="AF285" s="211" t="s">
        <v>15</v>
      </c>
      <c r="AG285" s="138">
        <v>2.340809929647059</v>
      </c>
      <c r="AH285" s="131" t="s">
        <v>3</v>
      </c>
    </row>
    <row r="286" spans="1:34" s="39" customFormat="1">
      <c r="A286" s="111">
        <v>281</v>
      </c>
      <c r="B286" s="113" t="s">
        <v>543</v>
      </c>
      <c r="C286" s="114">
        <v>1.9268000000000001</v>
      </c>
      <c r="D286" s="111" t="s">
        <v>28</v>
      </c>
      <c r="F286" s="116">
        <v>281</v>
      </c>
      <c r="G286" s="109" t="s">
        <v>157</v>
      </c>
      <c r="H286" s="171">
        <v>2.052</v>
      </c>
      <c r="I286" s="111" t="s">
        <v>3</v>
      </c>
      <c r="J286" s="40"/>
      <c r="K286" s="144">
        <v>281</v>
      </c>
      <c r="L286" s="94" t="s">
        <v>544</v>
      </c>
      <c r="M286" s="163" t="s">
        <v>4</v>
      </c>
      <c r="N286" s="117">
        <v>2.1812533301176469</v>
      </c>
      <c r="O286" s="118" t="s">
        <v>3</v>
      </c>
      <c r="R286" s="83">
        <v>281</v>
      </c>
      <c r="S286" s="134" t="s">
        <v>426</v>
      </c>
      <c r="T286" s="83" t="s">
        <v>49</v>
      </c>
      <c r="U286" s="135">
        <v>1.735213777788235</v>
      </c>
      <c r="V286" s="136" t="s">
        <v>28</v>
      </c>
      <c r="X286" s="199">
        <v>281</v>
      </c>
      <c r="Y286" s="184" t="s">
        <v>497</v>
      </c>
      <c r="Z286" s="184" t="s">
        <v>8</v>
      </c>
      <c r="AA286" s="201">
        <v>1.8790282983764706</v>
      </c>
      <c r="AB286" s="200" t="s">
        <v>28</v>
      </c>
      <c r="AD286" s="210">
        <v>281</v>
      </c>
      <c r="AE286" s="211" t="s">
        <v>487</v>
      </c>
      <c r="AF286" s="211" t="s">
        <v>27</v>
      </c>
      <c r="AG286" s="138">
        <v>2.3402421094787891</v>
      </c>
      <c r="AH286" s="131" t="s">
        <v>3</v>
      </c>
    </row>
    <row r="287" spans="1:34" s="39" customFormat="1">
      <c r="A287" s="111">
        <v>282</v>
      </c>
      <c r="B287" s="113" t="s">
        <v>515</v>
      </c>
      <c r="C287" s="114">
        <v>1.9252</v>
      </c>
      <c r="D287" s="111" t="s">
        <v>28</v>
      </c>
      <c r="F287" s="116">
        <v>282</v>
      </c>
      <c r="G287" s="109" t="s">
        <v>525</v>
      </c>
      <c r="H287" s="171">
        <v>2.0449999999999999</v>
      </c>
      <c r="I287" s="111" t="s">
        <v>3</v>
      </c>
      <c r="J287" s="40"/>
      <c r="K287" s="144">
        <v>282</v>
      </c>
      <c r="L287" s="112" t="s">
        <v>429</v>
      </c>
      <c r="M287" s="163" t="s">
        <v>36</v>
      </c>
      <c r="N287" s="117">
        <v>2.1774429520941174</v>
      </c>
      <c r="O287" s="118" t="s">
        <v>3</v>
      </c>
      <c r="R287" s="83">
        <v>282</v>
      </c>
      <c r="S287" s="134" t="s">
        <v>485</v>
      </c>
      <c r="T287" s="83" t="s">
        <v>24</v>
      </c>
      <c r="U287" s="135">
        <v>1.7348447241411764</v>
      </c>
      <c r="V287" s="136" t="s">
        <v>28</v>
      </c>
      <c r="X287" s="199">
        <v>282</v>
      </c>
      <c r="Y287" s="184" t="s">
        <v>541</v>
      </c>
      <c r="Z287" s="184" t="s">
        <v>35</v>
      </c>
      <c r="AA287" s="201">
        <v>1.8716147108470589</v>
      </c>
      <c r="AB287" s="200" t="s">
        <v>28</v>
      </c>
      <c r="AD287" s="210">
        <v>282</v>
      </c>
      <c r="AE287" s="211" t="s">
        <v>388</v>
      </c>
      <c r="AF287" s="211" t="s">
        <v>8</v>
      </c>
      <c r="AG287" s="138">
        <v>2.319648135129412</v>
      </c>
      <c r="AH287" s="131" t="s">
        <v>3</v>
      </c>
    </row>
    <row r="288" spans="1:34" s="39" customFormat="1">
      <c r="A288" s="111">
        <v>283</v>
      </c>
      <c r="B288" s="159" t="s">
        <v>540</v>
      </c>
      <c r="C288" s="9">
        <v>1.9096</v>
      </c>
      <c r="D288" s="160" t="s">
        <v>28</v>
      </c>
      <c r="F288" s="116">
        <v>283</v>
      </c>
      <c r="G288" s="161" t="s">
        <v>420</v>
      </c>
      <c r="H288" s="165">
        <v>2.0304000000000002</v>
      </c>
      <c r="I288" s="160" t="s">
        <v>3</v>
      </c>
      <c r="J288" s="40"/>
      <c r="K288" s="144">
        <v>283</v>
      </c>
      <c r="L288" s="94" t="s">
        <v>379</v>
      </c>
      <c r="M288" s="163" t="s">
        <v>27</v>
      </c>
      <c r="N288" s="117">
        <v>2.1770343617882353</v>
      </c>
      <c r="O288" s="118" t="s">
        <v>3</v>
      </c>
      <c r="R288" s="83">
        <v>283</v>
      </c>
      <c r="S288" s="134" t="s">
        <v>326</v>
      </c>
      <c r="T288" s="83" t="s">
        <v>11</v>
      </c>
      <c r="U288" s="135">
        <v>1.7023033207529412</v>
      </c>
      <c r="V288" s="136" t="s">
        <v>28</v>
      </c>
      <c r="X288" s="199">
        <v>283</v>
      </c>
      <c r="Y288" s="184" t="s">
        <v>405</v>
      </c>
      <c r="Z288" s="184" t="s">
        <v>16</v>
      </c>
      <c r="AA288" s="201">
        <v>1.8485017378117647</v>
      </c>
      <c r="AB288" s="200" t="s">
        <v>28</v>
      </c>
      <c r="AD288" s="210">
        <v>283</v>
      </c>
      <c r="AE288" s="211" t="s">
        <v>454</v>
      </c>
      <c r="AF288" s="211" t="s">
        <v>49</v>
      </c>
      <c r="AG288" s="138">
        <v>2.3156591664941177</v>
      </c>
      <c r="AH288" s="131" t="s">
        <v>3</v>
      </c>
    </row>
    <row r="289" spans="1:34" s="39" customFormat="1">
      <c r="A289" s="111">
        <v>284</v>
      </c>
      <c r="B289" s="159" t="s">
        <v>545</v>
      </c>
      <c r="C289" s="9">
        <v>1.9061999999999999</v>
      </c>
      <c r="D289" s="160" t="s">
        <v>28</v>
      </c>
      <c r="F289" s="116">
        <v>284</v>
      </c>
      <c r="G289" s="161" t="s">
        <v>546</v>
      </c>
      <c r="H289" s="165">
        <v>2.0276999999999998</v>
      </c>
      <c r="I289" s="160" t="s">
        <v>3</v>
      </c>
      <c r="J289" s="40"/>
      <c r="K289" s="144">
        <v>284</v>
      </c>
      <c r="L289" s="94" t="s">
        <v>242</v>
      </c>
      <c r="M289" s="163" t="s">
        <v>10</v>
      </c>
      <c r="N289" s="117">
        <v>2.1765797570588234</v>
      </c>
      <c r="O289" s="118" t="s">
        <v>3</v>
      </c>
      <c r="R289" s="83">
        <v>284</v>
      </c>
      <c r="S289" s="134" t="s">
        <v>410</v>
      </c>
      <c r="T289" s="83" t="s">
        <v>49</v>
      </c>
      <c r="U289" s="135">
        <v>1.6896010283191174</v>
      </c>
      <c r="V289" s="136" t="s">
        <v>28</v>
      </c>
      <c r="X289" s="199">
        <v>284</v>
      </c>
      <c r="Y289" s="184" t="s">
        <v>388</v>
      </c>
      <c r="Z289" s="184" t="s">
        <v>8</v>
      </c>
      <c r="AA289" s="201">
        <v>1.842920745435294</v>
      </c>
      <c r="AB289" s="200" t="s">
        <v>28</v>
      </c>
      <c r="AD289" s="210">
        <v>284</v>
      </c>
      <c r="AE289" s="211" t="s">
        <v>494</v>
      </c>
      <c r="AF289" s="211" t="s">
        <v>19</v>
      </c>
      <c r="AG289" s="138">
        <v>2.3134314021090909</v>
      </c>
      <c r="AH289" s="131" t="s">
        <v>3</v>
      </c>
    </row>
    <row r="290" spans="1:34" s="39" customFormat="1">
      <c r="A290" s="111">
        <v>285</v>
      </c>
      <c r="B290" s="159" t="s">
        <v>282</v>
      </c>
      <c r="C290" s="9">
        <v>1.9016999999999999</v>
      </c>
      <c r="D290" s="160" t="s">
        <v>28</v>
      </c>
      <c r="F290" s="116">
        <v>285</v>
      </c>
      <c r="G290" s="161" t="s">
        <v>547</v>
      </c>
      <c r="H290" s="165">
        <v>2.0238</v>
      </c>
      <c r="I290" s="160" t="s">
        <v>3</v>
      </c>
      <c r="J290" s="40"/>
      <c r="K290" s="144">
        <v>285</v>
      </c>
      <c r="L290" s="94" t="s">
        <v>612</v>
      </c>
      <c r="M290" s="163" t="s">
        <v>11</v>
      </c>
      <c r="N290" s="167">
        <v>2.1728372854823532</v>
      </c>
      <c r="O290" s="164" t="s">
        <v>3</v>
      </c>
      <c r="R290" s="83">
        <v>285</v>
      </c>
      <c r="S290" s="134" t="s">
        <v>571</v>
      </c>
      <c r="T290" s="83" t="s">
        <v>36</v>
      </c>
      <c r="U290" s="135">
        <v>1.6714862715151515</v>
      </c>
      <c r="V290" s="136" t="s">
        <v>28</v>
      </c>
      <c r="X290" s="199">
        <v>285</v>
      </c>
      <c r="Y290" s="184" t="s">
        <v>532</v>
      </c>
      <c r="Z290" s="184" t="s">
        <v>4</v>
      </c>
      <c r="AA290" s="201">
        <v>1.8388116731058821</v>
      </c>
      <c r="AB290" s="200" t="s">
        <v>28</v>
      </c>
      <c r="AD290" s="210">
        <v>285</v>
      </c>
      <c r="AE290" s="211" t="s">
        <v>488</v>
      </c>
      <c r="AF290" s="211" t="s">
        <v>26</v>
      </c>
      <c r="AG290" s="138">
        <v>2.3045783848235297</v>
      </c>
      <c r="AH290" s="131" t="s">
        <v>3</v>
      </c>
    </row>
    <row r="291" spans="1:34" s="39" customFormat="1">
      <c r="A291" s="111">
        <v>286</v>
      </c>
      <c r="B291" s="159" t="s">
        <v>444</v>
      </c>
      <c r="C291" s="9">
        <v>1.8975</v>
      </c>
      <c r="D291" s="160" t="s">
        <v>28</v>
      </c>
      <c r="F291" s="116">
        <v>286</v>
      </c>
      <c r="G291" s="161" t="s">
        <v>548</v>
      </c>
      <c r="H291" s="165">
        <v>2.0101</v>
      </c>
      <c r="I291" s="160" t="s">
        <v>3</v>
      </c>
      <c r="J291" s="40"/>
      <c r="K291" s="144">
        <v>286</v>
      </c>
      <c r="L291" s="94" t="s">
        <v>549</v>
      </c>
      <c r="M291" s="163" t="s">
        <v>24</v>
      </c>
      <c r="N291" s="167">
        <v>2.1677219606352938</v>
      </c>
      <c r="O291" s="164" t="s">
        <v>3</v>
      </c>
      <c r="R291" s="83">
        <v>286</v>
      </c>
      <c r="S291" s="134" t="s">
        <v>432</v>
      </c>
      <c r="T291" s="83" t="s">
        <v>15</v>
      </c>
      <c r="U291" s="135">
        <v>1.669092522348387</v>
      </c>
      <c r="V291" s="136" t="s">
        <v>28</v>
      </c>
      <c r="X291" s="199">
        <v>286</v>
      </c>
      <c r="Y291" s="184" t="s">
        <v>685</v>
      </c>
      <c r="Z291" s="184" t="s">
        <v>8</v>
      </c>
      <c r="AA291" s="201">
        <v>1.8314524308235292</v>
      </c>
      <c r="AB291" s="200" t="s">
        <v>28</v>
      </c>
      <c r="AD291" s="210">
        <v>286</v>
      </c>
      <c r="AE291" s="211" t="s">
        <v>738</v>
      </c>
      <c r="AF291" s="211" t="s">
        <v>11</v>
      </c>
      <c r="AG291" s="138">
        <v>2.3028740602352942</v>
      </c>
      <c r="AH291" s="131" t="s">
        <v>3</v>
      </c>
    </row>
    <row r="292" spans="1:34" s="39" customFormat="1">
      <c r="A292" s="111">
        <v>287</v>
      </c>
      <c r="B292" s="159" t="s">
        <v>276</v>
      </c>
      <c r="C292" s="9">
        <v>1.8920999999999999</v>
      </c>
      <c r="D292" s="160" t="s">
        <v>28</v>
      </c>
      <c r="F292" s="116">
        <v>287</v>
      </c>
      <c r="G292" s="161" t="s">
        <v>323</v>
      </c>
      <c r="H292" s="165">
        <v>2.0082</v>
      </c>
      <c r="I292" s="160" t="s">
        <v>3</v>
      </c>
      <c r="J292" s="40"/>
      <c r="K292" s="144">
        <v>287</v>
      </c>
      <c r="L292" s="94" t="s">
        <v>484</v>
      </c>
      <c r="M292" s="163" t="s">
        <v>36</v>
      </c>
      <c r="N292" s="167">
        <v>2.1670414445647057</v>
      </c>
      <c r="O292" s="164" t="s">
        <v>3</v>
      </c>
      <c r="R292" s="83">
        <v>287</v>
      </c>
      <c r="S292" s="134" t="s">
        <v>470</v>
      </c>
      <c r="T292" s="83" t="s">
        <v>34</v>
      </c>
      <c r="U292" s="135">
        <v>1.6609748220705884</v>
      </c>
      <c r="V292" s="136" t="s">
        <v>28</v>
      </c>
      <c r="X292" s="199">
        <v>287</v>
      </c>
      <c r="Y292" s="184" t="s">
        <v>369</v>
      </c>
      <c r="Z292" s="184" t="s">
        <v>9</v>
      </c>
      <c r="AA292" s="201">
        <v>1.8219902603764706</v>
      </c>
      <c r="AB292" s="200" t="s">
        <v>28</v>
      </c>
      <c r="AD292" s="210">
        <v>287</v>
      </c>
      <c r="AE292" s="211" t="s">
        <v>341</v>
      </c>
      <c r="AF292" s="211" t="s">
        <v>30</v>
      </c>
      <c r="AG292" s="138">
        <v>2.2985377420941178</v>
      </c>
      <c r="AH292" s="131" t="s">
        <v>3</v>
      </c>
    </row>
    <row r="293" spans="1:34" s="39" customFormat="1">
      <c r="A293" s="111">
        <v>288</v>
      </c>
      <c r="B293" s="159" t="s">
        <v>550</v>
      </c>
      <c r="C293" s="9">
        <v>1.8866000000000001</v>
      </c>
      <c r="D293" s="160" t="s">
        <v>28</v>
      </c>
      <c r="F293" s="116">
        <v>288</v>
      </c>
      <c r="G293" s="161" t="s">
        <v>551</v>
      </c>
      <c r="H293" s="171">
        <v>2.008</v>
      </c>
      <c r="I293" s="160" t="s">
        <v>3</v>
      </c>
      <c r="J293" s="40"/>
      <c r="K293" s="144">
        <v>288</v>
      </c>
      <c r="L293" s="94" t="s">
        <v>552</v>
      </c>
      <c r="M293" s="163" t="s">
        <v>31</v>
      </c>
      <c r="N293" s="167">
        <v>2.1660663212000006</v>
      </c>
      <c r="O293" s="164" t="s">
        <v>3</v>
      </c>
      <c r="R293" s="83">
        <v>288</v>
      </c>
      <c r="S293" s="134" t="s">
        <v>465</v>
      </c>
      <c r="T293" s="83" t="s">
        <v>30</v>
      </c>
      <c r="U293" s="135">
        <v>1.6483262266823528</v>
      </c>
      <c r="V293" s="136" t="s">
        <v>28</v>
      </c>
      <c r="X293" s="199">
        <v>288</v>
      </c>
      <c r="Y293" s="184" t="s">
        <v>392</v>
      </c>
      <c r="Z293" s="184" t="s">
        <v>10</v>
      </c>
      <c r="AA293" s="201">
        <v>1.8035032761411764</v>
      </c>
      <c r="AB293" s="200" t="s">
        <v>28</v>
      </c>
      <c r="AD293" s="210">
        <v>288</v>
      </c>
      <c r="AE293" s="211" t="s">
        <v>491</v>
      </c>
      <c r="AF293" s="211" t="s">
        <v>49</v>
      </c>
      <c r="AG293" s="138">
        <v>2.2974369746352945</v>
      </c>
      <c r="AH293" s="131" t="s">
        <v>3</v>
      </c>
    </row>
    <row r="294" spans="1:34" s="39" customFormat="1">
      <c r="A294" s="111">
        <v>289</v>
      </c>
      <c r="B294" s="159" t="s">
        <v>297</v>
      </c>
      <c r="C294" s="9">
        <v>1.8813</v>
      </c>
      <c r="D294" s="160" t="s">
        <v>28</v>
      </c>
      <c r="F294" s="116">
        <v>289</v>
      </c>
      <c r="G294" s="161" t="s">
        <v>343</v>
      </c>
      <c r="H294" s="165">
        <v>2.0022000000000002</v>
      </c>
      <c r="I294" s="160" t="s">
        <v>3</v>
      </c>
      <c r="J294" s="40"/>
      <c r="K294" s="144">
        <v>289</v>
      </c>
      <c r="L294" s="94" t="s">
        <v>508</v>
      </c>
      <c r="M294" s="163" t="s">
        <v>26</v>
      </c>
      <c r="N294" s="167">
        <v>2.1575261207294112</v>
      </c>
      <c r="O294" s="164" t="s">
        <v>3</v>
      </c>
      <c r="R294" s="83">
        <v>289</v>
      </c>
      <c r="S294" s="134" t="s">
        <v>609</v>
      </c>
      <c r="T294" s="83" t="s">
        <v>35</v>
      </c>
      <c r="U294" s="135">
        <v>1.6475531793548388</v>
      </c>
      <c r="V294" s="136" t="s">
        <v>28</v>
      </c>
      <c r="X294" s="199">
        <v>289</v>
      </c>
      <c r="Y294" s="184" t="s">
        <v>335</v>
      </c>
      <c r="Z294" s="184" t="s">
        <v>12</v>
      </c>
      <c r="AA294" s="201">
        <v>1.7978909085575756</v>
      </c>
      <c r="AB294" s="200" t="s">
        <v>28</v>
      </c>
      <c r="AD294" s="210">
        <v>289</v>
      </c>
      <c r="AE294" s="211" t="s">
        <v>395</v>
      </c>
      <c r="AF294" s="211" t="s">
        <v>17</v>
      </c>
      <c r="AG294" s="138">
        <v>2.296783420682353</v>
      </c>
      <c r="AH294" s="131" t="s">
        <v>3</v>
      </c>
    </row>
    <row r="295" spans="1:34" s="39" customFormat="1">
      <c r="A295" s="111">
        <v>290</v>
      </c>
      <c r="B295" s="113" t="s">
        <v>532</v>
      </c>
      <c r="C295" s="172">
        <v>1.8759999999999999</v>
      </c>
      <c r="D295" s="111" t="s">
        <v>28</v>
      </c>
      <c r="F295" s="116">
        <v>290</v>
      </c>
      <c r="G295" s="161" t="s">
        <v>553</v>
      </c>
      <c r="H295" s="165">
        <v>1.9938</v>
      </c>
      <c r="I295" s="160" t="s">
        <v>28</v>
      </c>
      <c r="J295" s="40"/>
      <c r="K295" s="144">
        <v>290</v>
      </c>
      <c r="L295" s="94" t="s">
        <v>541</v>
      </c>
      <c r="M295" s="163" t="s">
        <v>35</v>
      </c>
      <c r="N295" s="167">
        <v>2.153406582305883</v>
      </c>
      <c r="O295" s="164" t="s">
        <v>3</v>
      </c>
      <c r="R295" s="83">
        <v>290</v>
      </c>
      <c r="S295" s="134" t="s">
        <v>468</v>
      </c>
      <c r="T295" s="83" t="s">
        <v>36</v>
      </c>
      <c r="U295" s="135">
        <v>1.6287911966666668</v>
      </c>
      <c r="V295" s="136" t="s">
        <v>28</v>
      </c>
      <c r="X295" s="199">
        <v>290</v>
      </c>
      <c r="Y295" s="184" t="s">
        <v>516</v>
      </c>
      <c r="Z295" s="184" t="s">
        <v>29</v>
      </c>
      <c r="AA295" s="201">
        <v>1.7888780796705883</v>
      </c>
      <c r="AB295" s="200" t="s">
        <v>28</v>
      </c>
      <c r="AD295" s="210">
        <v>290</v>
      </c>
      <c r="AE295" s="211" t="s">
        <v>356</v>
      </c>
      <c r="AF295" s="211" t="s">
        <v>33</v>
      </c>
      <c r="AG295" s="138">
        <v>2.2936407938181822</v>
      </c>
      <c r="AH295" s="131" t="s">
        <v>3</v>
      </c>
    </row>
    <row r="296" spans="1:34" s="39" customFormat="1">
      <c r="A296" s="111">
        <v>291</v>
      </c>
      <c r="B296" s="159" t="s">
        <v>433</v>
      </c>
      <c r="C296" s="9">
        <v>1.8604000000000001</v>
      </c>
      <c r="D296" s="160" t="s">
        <v>28</v>
      </c>
      <c r="F296" s="116">
        <v>291</v>
      </c>
      <c r="G296" s="161" t="s">
        <v>541</v>
      </c>
      <c r="H296" s="165">
        <v>1.9869000000000001</v>
      </c>
      <c r="I296" s="160" t="s">
        <v>28</v>
      </c>
      <c r="J296" s="40"/>
      <c r="K296" s="144">
        <v>291</v>
      </c>
      <c r="L296" s="94" t="s">
        <v>415</v>
      </c>
      <c r="M296" s="163" t="s">
        <v>17</v>
      </c>
      <c r="N296" s="167">
        <v>2.1515039924941175</v>
      </c>
      <c r="O296" s="164" t="s">
        <v>3</v>
      </c>
      <c r="R296" s="83">
        <v>291</v>
      </c>
      <c r="S296" s="134" t="s">
        <v>511</v>
      </c>
      <c r="T296" s="83" t="s">
        <v>30</v>
      </c>
      <c r="U296" s="135">
        <v>1.6230031865939392</v>
      </c>
      <c r="V296" s="136" t="s">
        <v>28</v>
      </c>
      <c r="X296" s="199">
        <v>291</v>
      </c>
      <c r="Y296" s="184" t="s">
        <v>446</v>
      </c>
      <c r="Z296" s="184" t="s">
        <v>13</v>
      </c>
      <c r="AA296" s="201">
        <v>1.7705508213882353</v>
      </c>
      <c r="AB296" s="200" t="s">
        <v>28</v>
      </c>
      <c r="AD296" s="210">
        <v>291</v>
      </c>
      <c r="AE296" s="211" t="s">
        <v>517</v>
      </c>
      <c r="AF296" s="211" t="s">
        <v>17</v>
      </c>
      <c r="AG296" s="138">
        <v>2.2852966456705883</v>
      </c>
      <c r="AH296" s="131" t="s">
        <v>3</v>
      </c>
    </row>
    <row r="297" spans="1:34" s="39" customFormat="1">
      <c r="A297" s="111">
        <v>292</v>
      </c>
      <c r="B297" s="159" t="s">
        <v>495</v>
      </c>
      <c r="C297" s="9">
        <v>1.8548</v>
      </c>
      <c r="D297" s="160" t="s">
        <v>28</v>
      </c>
      <c r="F297" s="116">
        <v>292</v>
      </c>
      <c r="G297" s="161" t="s">
        <v>550</v>
      </c>
      <c r="H297" s="165">
        <v>1.9814000000000001</v>
      </c>
      <c r="I297" s="160" t="s">
        <v>28</v>
      </c>
      <c r="J297" s="40"/>
      <c r="K297" s="144">
        <v>292</v>
      </c>
      <c r="L297" s="94" t="s">
        <v>493</v>
      </c>
      <c r="M297" s="163" t="s">
        <v>36</v>
      </c>
      <c r="N297" s="167">
        <v>2.1500208453411767</v>
      </c>
      <c r="O297" s="164" t="s">
        <v>3</v>
      </c>
      <c r="R297" s="83">
        <v>292</v>
      </c>
      <c r="S297" s="134" t="s">
        <v>567</v>
      </c>
      <c r="T297" s="83" t="s">
        <v>36</v>
      </c>
      <c r="U297" s="135">
        <v>1.6118106527515152</v>
      </c>
      <c r="V297" s="136" t="s">
        <v>28</v>
      </c>
      <c r="X297" s="199">
        <v>292</v>
      </c>
      <c r="Y297" s="184" t="s">
        <v>582</v>
      </c>
      <c r="Z297" s="184" t="s">
        <v>30</v>
      </c>
      <c r="AA297" s="201">
        <v>1.7695920433882355</v>
      </c>
      <c r="AB297" s="200" t="s">
        <v>28</v>
      </c>
      <c r="AD297" s="210">
        <v>292</v>
      </c>
      <c r="AE297" s="211" t="s">
        <v>513</v>
      </c>
      <c r="AF297" s="211" t="s">
        <v>34</v>
      </c>
      <c r="AG297" s="138">
        <v>2.2779548020235292</v>
      </c>
      <c r="AH297" s="131" t="s">
        <v>3</v>
      </c>
    </row>
    <row r="298" spans="1:34" s="39" customFormat="1">
      <c r="A298" s="111">
        <v>293</v>
      </c>
      <c r="B298" s="113" t="s">
        <v>551</v>
      </c>
      <c r="C298" s="114">
        <v>1.8337000000000001</v>
      </c>
      <c r="D298" s="111" t="s">
        <v>28</v>
      </c>
      <c r="F298" s="116">
        <v>293</v>
      </c>
      <c r="G298" s="109" t="s">
        <v>534</v>
      </c>
      <c r="H298" s="110">
        <v>1.9799</v>
      </c>
      <c r="I298" s="111" t="s">
        <v>28</v>
      </c>
      <c r="J298" s="40"/>
      <c r="K298" s="144">
        <v>293</v>
      </c>
      <c r="L298" s="112" t="s">
        <v>420</v>
      </c>
      <c r="M298" s="163" t="s">
        <v>9</v>
      </c>
      <c r="N298" s="117">
        <v>2.1398423759058822</v>
      </c>
      <c r="O298" s="118" t="s">
        <v>3</v>
      </c>
      <c r="R298" s="83">
        <v>293</v>
      </c>
      <c r="S298" s="134" t="s">
        <v>561</v>
      </c>
      <c r="T298" s="83" t="s">
        <v>35</v>
      </c>
      <c r="U298" s="135">
        <v>1.6059571476235295</v>
      </c>
      <c r="V298" s="136" t="s">
        <v>28</v>
      </c>
      <c r="X298" s="199">
        <v>293</v>
      </c>
      <c r="Y298" s="184" t="s">
        <v>236</v>
      </c>
      <c r="Z298" s="184" t="s">
        <v>6</v>
      </c>
      <c r="AA298" s="201">
        <v>1.7669585067058824</v>
      </c>
      <c r="AB298" s="200" t="s">
        <v>28</v>
      </c>
      <c r="AD298" s="210">
        <v>293</v>
      </c>
      <c r="AE298" s="211" t="s">
        <v>551</v>
      </c>
      <c r="AF298" s="211" t="s">
        <v>35</v>
      </c>
      <c r="AG298" s="138">
        <v>2.2740904582720587</v>
      </c>
      <c r="AH298" s="131" t="s">
        <v>3</v>
      </c>
    </row>
    <row r="299" spans="1:34" s="39" customFormat="1">
      <c r="A299" s="111">
        <v>294</v>
      </c>
      <c r="B299" s="113" t="s">
        <v>535</v>
      </c>
      <c r="C299" s="114">
        <v>1.8328</v>
      </c>
      <c r="D299" s="111" t="s">
        <v>28</v>
      </c>
      <c r="F299" s="116">
        <v>294</v>
      </c>
      <c r="G299" s="109" t="s">
        <v>490</v>
      </c>
      <c r="H299" s="110">
        <v>1.9761</v>
      </c>
      <c r="I299" s="111" t="s">
        <v>28</v>
      </c>
      <c r="J299" s="40"/>
      <c r="K299" s="144">
        <v>294</v>
      </c>
      <c r="L299" s="112" t="s">
        <v>427</v>
      </c>
      <c r="M299" s="163" t="s">
        <v>29</v>
      </c>
      <c r="N299" s="117">
        <v>2.1395654050823532</v>
      </c>
      <c r="O299" s="118" t="s">
        <v>3</v>
      </c>
      <c r="R299" s="83">
        <v>294</v>
      </c>
      <c r="S299" s="134" t="s">
        <v>476</v>
      </c>
      <c r="T299" s="83" t="s">
        <v>10</v>
      </c>
      <c r="U299" s="135">
        <v>1.5916719702411766</v>
      </c>
      <c r="V299" s="136" t="s">
        <v>28</v>
      </c>
      <c r="X299" s="199">
        <v>294</v>
      </c>
      <c r="Y299" s="184" t="s">
        <v>282</v>
      </c>
      <c r="Z299" s="184" t="s">
        <v>26</v>
      </c>
      <c r="AA299" s="201">
        <v>1.7626516515294117</v>
      </c>
      <c r="AB299" s="200" t="s">
        <v>28</v>
      </c>
      <c r="AD299" s="210">
        <v>294</v>
      </c>
      <c r="AE299" s="211" t="s">
        <v>573</v>
      </c>
      <c r="AF299" s="211" t="s">
        <v>15</v>
      </c>
      <c r="AG299" s="138">
        <v>2.2634089286588237</v>
      </c>
      <c r="AH299" s="131" t="s">
        <v>3</v>
      </c>
    </row>
    <row r="300" spans="1:34" s="39" customFormat="1">
      <c r="A300" s="111">
        <v>295</v>
      </c>
      <c r="B300" s="113" t="s">
        <v>554</v>
      </c>
      <c r="C300" s="114">
        <v>1.8325</v>
      </c>
      <c r="D300" s="111" t="s">
        <v>28</v>
      </c>
      <c r="F300" s="116">
        <v>295</v>
      </c>
      <c r="G300" s="109" t="s">
        <v>508</v>
      </c>
      <c r="H300" s="110">
        <v>1.9736</v>
      </c>
      <c r="I300" s="111" t="s">
        <v>28</v>
      </c>
      <c r="J300" s="40"/>
      <c r="K300" s="144">
        <v>295</v>
      </c>
      <c r="L300" s="112" t="s">
        <v>405</v>
      </c>
      <c r="M300" s="163" t="s">
        <v>16</v>
      </c>
      <c r="N300" s="117">
        <v>2.1387824344727271</v>
      </c>
      <c r="O300" s="118" t="s">
        <v>3</v>
      </c>
      <c r="R300" s="83">
        <v>295</v>
      </c>
      <c r="S300" s="134" t="s">
        <v>562</v>
      </c>
      <c r="T300" s="83" t="s">
        <v>36</v>
      </c>
      <c r="U300" s="135">
        <v>1.5802604738999997</v>
      </c>
      <c r="V300" s="136" t="s">
        <v>28</v>
      </c>
      <c r="X300" s="199">
        <v>295</v>
      </c>
      <c r="Y300" s="184" t="s">
        <v>522</v>
      </c>
      <c r="Z300" s="184" t="s">
        <v>29</v>
      </c>
      <c r="AA300" s="201">
        <v>1.7542571882117648</v>
      </c>
      <c r="AB300" s="200" t="s">
        <v>28</v>
      </c>
      <c r="AD300" s="210">
        <v>295</v>
      </c>
      <c r="AE300" s="211" t="s">
        <v>385</v>
      </c>
      <c r="AF300" s="211" t="s">
        <v>6</v>
      </c>
      <c r="AG300" s="138">
        <v>2.261775935882353</v>
      </c>
      <c r="AH300" s="131" t="s">
        <v>3</v>
      </c>
    </row>
    <row r="301" spans="1:34" s="39" customFormat="1">
      <c r="A301" s="111">
        <v>296</v>
      </c>
      <c r="B301" s="113" t="s">
        <v>419</v>
      </c>
      <c r="C301" s="114">
        <v>1.8283</v>
      </c>
      <c r="D301" s="111" t="s">
        <v>28</v>
      </c>
      <c r="F301" s="116">
        <v>296</v>
      </c>
      <c r="G301" s="109" t="s">
        <v>483</v>
      </c>
      <c r="H301" s="110">
        <v>1.9705999999999999</v>
      </c>
      <c r="I301" s="111" t="s">
        <v>28</v>
      </c>
      <c r="J301" s="40"/>
      <c r="K301" s="144">
        <v>296</v>
      </c>
      <c r="L301" s="112" t="s">
        <v>476</v>
      </c>
      <c r="M301" s="163" t="s">
        <v>10</v>
      </c>
      <c r="N301" s="117">
        <v>2.1381062903757573</v>
      </c>
      <c r="O301" s="118" t="s">
        <v>3</v>
      </c>
      <c r="R301" s="83">
        <v>296</v>
      </c>
      <c r="S301" s="134" t="s">
        <v>483</v>
      </c>
      <c r="T301" s="83" t="s">
        <v>598</v>
      </c>
      <c r="U301" s="135">
        <v>1.5635338794749998</v>
      </c>
      <c r="V301" s="136" t="s">
        <v>28</v>
      </c>
      <c r="X301" s="199">
        <v>296</v>
      </c>
      <c r="Y301" s="184" t="s">
        <v>467</v>
      </c>
      <c r="Z301" s="184" t="s">
        <v>6</v>
      </c>
      <c r="AA301" s="201">
        <v>1.7533491552941176</v>
      </c>
      <c r="AB301" s="200" t="s">
        <v>28</v>
      </c>
      <c r="AD301" s="210">
        <v>296</v>
      </c>
      <c r="AE301" s="211" t="s">
        <v>550</v>
      </c>
      <c r="AF301" s="211" t="s">
        <v>29</v>
      </c>
      <c r="AG301" s="138">
        <v>2.2602416000470593</v>
      </c>
      <c r="AH301" s="131" t="s">
        <v>3</v>
      </c>
    </row>
    <row r="302" spans="1:34" s="39" customFormat="1">
      <c r="A302" s="111">
        <v>297</v>
      </c>
      <c r="B302" s="159" t="s">
        <v>555</v>
      </c>
      <c r="C302" s="114">
        <v>1.8084</v>
      </c>
      <c r="D302" s="111" t="s">
        <v>28</v>
      </c>
      <c r="F302" s="116">
        <v>297</v>
      </c>
      <c r="G302" s="109" t="s">
        <v>556</v>
      </c>
      <c r="H302" s="110">
        <v>1.9682999999999999</v>
      </c>
      <c r="I302" s="111" t="s">
        <v>28</v>
      </c>
      <c r="J302" s="40"/>
      <c r="K302" s="144">
        <v>297</v>
      </c>
      <c r="L302" s="112" t="s">
        <v>546</v>
      </c>
      <c r="M302" s="163" t="s">
        <v>34</v>
      </c>
      <c r="N302" s="117">
        <v>2.1356742645411764</v>
      </c>
      <c r="O302" s="118" t="s">
        <v>3</v>
      </c>
      <c r="R302" s="83">
        <v>297</v>
      </c>
      <c r="S302" s="134" t="s">
        <v>480</v>
      </c>
      <c r="T302" s="83" t="s">
        <v>36</v>
      </c>
      <c r="U302" s="135">
        <v>1.5508054488242426</v>
      </c>
      <c r="V302" s="136" t="s">
        <v>28</v>
      </c>
      <c r="X302" s="199">
        <v>297</v>
      </c>
      <c r="Y302" s="184" t="s">
        <v>686</v>
      </c>
      <c r="Z302" s="184" t="s">
        <v>599</v>
      </c>
      <c r="AA302" s="201">
        <v>1.7500264358588233</v>
      </c>
      <c r="AB302" s="200" t="s">
        <v>28</v>
      </c>
      <c r="AD302" s="210">
        <v>297</v>
      </c>
      <c r="AE302" s="211" t="s">
        <v>502</v>
      </c>
      <c r="AF302" s="211" t="s">
        <v>29</v>
      </c>
      <c r="AG302" s="138">
        <v>2.2546194964705886</v>
      </c>
      <c r="AH302" s="131" t="s">
        <v>3</v>
      </c>
    </row>
    <row r="303" spans="1:34" s="39" customFormat="1">
      <c r="A303" s="111">
        <v>298</v>
      </c>
      <c r="B303" s="113" t="s">
        <v>457</v>
      </c>
      <c r="C303" s="114">
        <v>1.8043</v>
      </c>
      <c r="D303" s="111" t="s">
        <v>28</v>
      </c>
      <c r="F303" s="116">
        <v>298</v>
      </c>
      <c r="G303" s="109" t="s">
        <v>478</v>
      </c>
      <c r="H303" s="110">
        <v>1.9643999999999999</v>
      </c>
      <c r="I303" s="111" t="s">
        <v>28</v>
      </c>
      <c r="J303" s="40"/>
      <c r="K303" s="144">
        <v>298</v>
      </c>
      <c r="L303" s="112" t="s">
        <v>550</v>
      </c>
      <c r="M303" s="163" t="s">
        <v>29</v>
      </c>
      <c r="N303" s="117">
        <v>2.1323441932645162</v>
      </c>
      <c r="O303" s="118" t="s">
        <v>3</v>
      </c>
      <c r="R303" s="83">
        <v>298</v>
      </c>
      <c r="S303" s="134" t="s">
        <v>610</v>
      </c>
      <c r="T303" s="83" t="s">
        <v>15</v>
      </c>
      <c r="U303" s="135">
        <v>1.5433232170909092</v>
      </c>
      <c r="V303" s="136" t="s">
        <v>28</v>
      </c>
      <c r="X303" s="199">
        <v>298</v>
      </c>
      <c r="Y303" s="184" t="s">
        <v>552</v>
      </c>
      <c r="Z303" s="184" t="s">
        <v>29</v>
      </c>
      <c r="AA303" s="201">
        <v>1.7450676428470588</v>
      </c>
      <c r="AB303" s="200" t="s">
        <v>28</v>
      </c>
      <c r="AD303" s="210">
        <v>298</v>
      </c>
      <c r="AE303" s="211" t="s">
        <v>586</v>
      </c>
      <c r="AF303" s="211" t="s">
        <v>24</v>
      </c>
      <c r="AG303" s="138">
        <v>2.2410102426352942</v>
      </c>
      <c r="AH303" s="131" t="s">
        <v>3</v>
      </c>
    </row>
    <row r="304" spans="1:34" s="39" customFormat="1">
      <c r="A304" s="111">
        <v>299</v>
      </c>
      <c r="B304" s="159" t="s">
        <v>557</v>
      </c>
      <c r="C304" s="114">
        <v>1.7876000000000001</v>
      </c>
      <c r="D304" s="111" t="s">
        <v>28</v>
      </c>
      <c r="E304" s="115"/>
      <c r="F304" s="116">
        <v>299</v>
      </c>
      <c r="G304" s="109" t="s">
        <v>558</v>
      </c>
      <c r="H304" s="110">
        <v>1.9515</v>
      </c>
      <c r="I304" s="111" t="s">
        <v>28</v>
      </c>
      <c r="J304" s="40"/>
      <c r="K304" s="144">
        <v>299</v>
      </c>
      <c r="L304" s="112" t="s">
        <v>377</v>
      </c>
      <c r="M304" s="163" t="s">
        <v>8</v>
      </c>
      <c r="N304" s="117">
        <v>2.1274683058117647</v>
      </c>
      <c r="O304" s="118" t="s">
        <v>3</v>
      </c>
      <c r="R304" s="83">
        <v>299</v>
      </c>
      <c r="S304" s="134" t="s">
        <v>611</v>
      </c>
      <c r="T304" s="83" t="s">
        <v>10</v>
      </c>
      <c r="U304" s="135">
        <v>1.5353973720235294</v>
      </c>
      <c r="V304" s="136" t="s">
        <v>28</v>
      </c>
      <c r="X304" s="199">
        <v>299</v>
      </c>
      <c r="Y304" s="184" t="s">
        <v>442</v>
      </c>
      <c r="Z304" s="184" t="s">
        <v>4</v>
      </c>
      <c r="AA304" s="201">
        <v>1.7401804666424241</v>
      </c>
      <c r="AB304" s="200" t="s">
        <v>28</v>
      </c>
      <c r="AD304" s="210">
        <v>299</v>
      </c>
      <c r="AE304" s="211" t="s">
        <v>739</v>
      </c>
      <c r="AF304" s="211" t="s">
        <v>599</v>
      </c>
      <c r="AG304" s="138">
        <v>2.2387084297411772</v>
      </c>
      <c r="AH304" s="131" t="s">
        <v>3</v>
      </c>
    </row>
    <row r="305" spans="1:34" s="39" customFormat="1">
      <c r="A305" s="111">
        <v>300</v>
      </c>
      <c r="B305" s="159" t="s">
        <v>445</v>
      </c>
      <c r="C305" s="114">
        <v>1.7702</v>
      </c>
      <c r="D305" s="111" t="s">
        <v>28</v>
      </c>
      <c r="E305" s="115"/>
      <c r="F305" s="116">
        <v>300</v>
      </c>
      <c r="G305" s="161" t="s">
        <v>354</v>
      </c>
      <c r="H305" s="165">
        <v>1.9492</v>
      </c>
      <c r="I305" s="160" t="s">
        <v>28</v>
      </c>
      <c r="J305" s="40"/>
      <c r="K305" s="144">
        <v>300</v>
      </c>
      <c r="L305" s="94" t="s">
        <v>449</v>
      </c>
      <c r="M305" s="163" t="s">
        <v>15</v>
      </c>
      <c r="N305" s="167">
        <v>2.1268764620705887</v>
      </c>
      <c r="O305" s="164" t="s">
        <v>3</v>
      </c>
      <c r="R305" s="83">
        <v>300</v>
      </c>
      <c r="S305" s="134" t="s">
        <v>461</v>
      </c>
      <c r="T305" s="83" t="s">
        <v>33</v>
      </c>
      <c r="U305" s="135">
        <v>1.520512752682353</v>
      </c>
      <c r="V305" s="136" t="s">
        <v>28</v>
      </c>
      <c r="X305" s="199">
        <v>300</v>
      </c>
      <c r="Y305" s="184" t="s">
        <v>489</v>
      </c>
      <c r="Z305" s="184" t="s">
        <v>13</v>
      </c>
      <c r="AA305" s="201">
        <v>1.739967746</v>
      </c>
      <c r="AB305" s="200" t="s">
        <v>28</v>
      </c>
      <c r="AD305" s="210">
        <v>300</v>
      </c>
      <c r="AE305" s="211" t="s">
        <v>484</v>
      </c>
      <c r="AF305" s="211" t="s">
        <v>36</v>
      </c>
      <c r="AG305" s="138">
        <v>2.2048384378352939</v>
      </c>
      <c r="AH305" s="131" t="s">
        <v>3</v>
      </c>
    </row>
    <row r="306" spans="1:34" s="39" customFormat="1">
      <c r="A306" s="111">
        <v>301</v>
      </c>
      <c r="B306" s="159" t="s">
        <v>528</v>
      </c>
      <c r="C306" s="114">
        <v>1.7658</v>
      </c>
      <c r="D306" s="111" t="s">
        <v>28</v>
      </c>
      <c r="E306" s="115"/>
      <c r="F306" s="116">
        <v>301</v>
      </c>
      <c r="G306" s="161" t="s">
        <v>555</v>
      </c>
      <c r="H306" s="165">
        <v>1.9469000000000001</v>
      </c>
      <c r="I306" s="160" t="s">
        <v>28</v>
      </c>
      <c r="J306" s="40"/>
      <c r="K306" s="144">
        <v>301</v>
      </c>
      <c r="L306" s="94" t="s">
        <v>367</v>
      </c>
      <c r="M306" s="163" t="s">
        <v>10</v>
      </c>
      <c r="N306" s="167">
        <v>2.1245772886117646</v>
      </c>
      <c r="O306" s="164" t="s">
        <v>3</v>
      </c>
      <c r="R306" s="83">
        <v>301</v>
      </c>
      <c r="S306" s="134" t="s">
        <v>445</v>
      </c>
      <c r="T306" s="83" t="s">
        <v>34</v>
      </c>
      <c r="U306" s="135">
        <v>1.5133581955058824</v>
      </c>
      <c r="V306" s="136" t="s">
        <v>28</v>
      </c>
      <c r="X306" s="199">
        <v>301</v>
      </c>
      <c r="Y306" s="184" t="s">
        <v>460</v>
      </c>
      <c r="Z306" s="184" t="s">
        <v>17</v>
      </c>
      <c r="AA306" s="201">
        <v>1.7257513509647056</v>
      </c>
      <c r="AB306" s="200" t="s">
        <v>28</v>
      </c>
      <c r="AD306" s="210">
        <v>301</v>
      </c>
      <c r="AE306" s="211" t="s">
        <v>462</v>
      </c>
      <c r="AF306" s="211" t="s">
        <v>17</v>
      </c>
      <c r="AG306" s="138">
        <v>2.2005359499764707</v>
      </c>
      <c r="AH306" s="131" t="s">
        <v>3</v>
      </c>
    </row>
    <row r="307" spans="1:34" s="39" customFormat="1">
      <c r="A307" s="111">
        <v>302</v>
      </c>
      <c r="B307" s="159" t="s">
        <v>479</v>
      </c>
      <c r="C307" s="114">
        <v>1.7363999999999999</v>
      </c>
      <c r="D307" s="111" t="s">
        <v>28</v>
      </c>
      <c r="E307" s="115"/>
      <c r="F307" s="116">
        <v>302</v>
      </c>
      <c r="G307" s="161" t="s">
        <v>496</v>
      </c>
      <c r="H307" s="110">
        <v>1.9352</v>
      </c>
      <c r="I307" s="111" t="s">
        <v>28</v>
      </c>
      <c r="J307" s="40"/>
      <c r="K307" s="144">
        <v>302</v>
      </c>
      <c r="L307" s="94" t="s">
        <v>486</v>
      </c>
      <c r="M307" s="163" t="s">
        <v>24</v>
      </c>
      <c r="N307" s="167">
        <v>2.1204823724363639</v>
      </c>
      <c r="O307" s="164" t="s">
        <v>3</v>
      </c>
      <c r="R307" s="83">
        <v>302</v>
      </c>
      <c r="S307" s="134" t="s">
        <v>380</v>
      </c>
      <c r="T307" s="83" t="s">
        <v>49</v>
      </c>
      <c r="U307" s="135">
        <v>1.5124641285882356</v>
      </c>
      <c r="V307" s="136" t="s">
        <v>28</v>
      </c>
      <c r="X307" s="199">
        <v>302</v>
      </c>
      <c r="Y307" s="184" t="s">
        <v>533</v>
      </c>
      <c r="Z307" s="184" t="s">
        <v>15</v>
      </c>
      <c r="AA307" s="201">
        <v>1.7245582238352941</v>
      </c>
      <c r="AB307" s="200" t="s">
        <v>28</v>
      </c>
      <c r="AD307" s="210">
        <v>302</v>
      </c>
      <c r="AE307" s="211" t="s">
        <v>505</v>
      </c>
      <c r="AF307" s="211" t="s">
        <v>36</v>
      </c>
      <c r="AG307" s="138">
        <v>2.1874262757575758</v>
      </c>
      <c r="AH307" s="131" t="s">
        <v>3</v>
      </c>
    </row>
    <row r="308" spans="1:34" s="39" customFormat="1">
      <c r="A308" s="111">
        <v>303</v>
      </c>
      <c r="B308" s="159" t="s">
        <v>464</v>
      </c>
      <c r="C308" s="114">
        <v>1.7307999999999999</v>
      </c>
      <c r="D308" s="111" t="s">
        <v>28</v>
      </c>
      <c r="E308" s="115"/>
      <c r="F308" s="116">
        <v>303</v>
      </c>
      <c r="G308" s="161" t="s">
        <v>487</v>
      </c>
      <c r="H308" s="110">
        <v>1.9288000000000001</v>
      </c>
      <c r="I308" s="111" t="s">
        <v>28</v>
      </c>
      <c r="J308" s="40"/>
      <c r="K308" s="144">
        <v>303</v>
      </c>
      <c r="L308" s="94" t="s">
        <v>558</v>
      </c>
      <c r="M308" s="163" t="s">
        <v>36</v>
      </c>
      <c r="N308" s="117">
        <v>2.1189810543272722</v>
      </c>
      <c r="O308" s="118" t="s">
        <v>3</v>
      </c>
      <c r="R308" s="83">
        <v>303</v>
      </c>
      <c r="S308" s="134" t="s">
        <v>497</v>
      </c>
      <c r="T308" s="83" t="s">
        <v>8</v>
      </c>
      <c r="U308" s="135">
        <v>1.5100034856470588</v>
      </c>
      <c r="V308" s="136" t="s">
        <v>28</v>
      </c>
      <c r="X308" s="199">
        <v>303</v>
      </c>
      <c r="Y308" s="184" t="s">
        <v>687</v>
      </c>
      <c r="Z308" s="184" t="s">
        <v>27</v>
      </c>
      <c r="AA308" s="201">
        <v>1.7181192704705879</v>
      </c>
      <c r="AB308" s="200" t="s">
        <v>28</v>
      </c>
      <c r="AD308" s="210">
        <v>303</v>
      </c>
      <c r="AE308" s="211" t="s">
        <v>482</v>
      </c>
      <c r="AF308" s="211" t="s">
        <v>49</v>
      </c>
      <c r="AG308" s="138">
        <v>2.1760151845333331</v>
      </c>
      <c r="AH308" s="131" t="s">
        <v>3</v>
      </c>
    </row>
    <row r="309" spans="1:34" s="39" customFormat="1">
      <c r="A309" s="111">
        <v>304</v>
      </c>
      <c r="B309" s="159" t="s">
        <v>461</v>
      </c>
      <c r="C309" s="114">
        <v>1.7178</v>
      </c>
      <c r="D309" s="111" t="s">
        <v>28</v>
      </c>
      <c r="E309" s="115"/>
      <c r="F309" s="116">
        <v>304</v>
      </c>
      <c r="G309" s="161" t="s">
        <v>345</v>
      </c>
      <c r="H309" s="110">
        <v>1.9129</v>
      </c>
      <c r="I309" s="111" t="s">
        <v>28</v>
      </c>
      <c r="J309" s="40"/>
      <c r="K309" s="144">
        <v>304</v>
      </c>
      <c r="L309" s="94" t="s">
        <v>529</v>
      </c>
      <c r="M309" s="163" t="s">
        <v>22</v>
      </c>
      <c r="N309" s="117">
        <v>2.1167778775764705</v>
      </c>
      <c r="O309" s="118" t="s">
        <v>3</v>
      </c>
      <c r="R309" s="83">
        <v>304</v>
      </c>
      <c r="S309" s="134" t="s">
        <v>521</v>
      </c>
      <c r="T309" s="83" t="s">
        <v>36</v>
      </c>
      <c r="U309" s="135">
        <v>1.4987290750303033</v>
      </c>
      <c r="V309" s="136" t="s">
        <v>28</v>
      </c>
      <c r="X309" s="199">
        <v>304</v>
      </c>
      <c r="Y309" s="184" t="s">
        <v>482</v>
      </c>
      <c r="Z309" s="184" t="s">
        <v>49</v>
      </c>
      <c r="AA309" s="201">
        <v>1.7038126003999996</v>
      </c>
      <c r="AB309" s="200" t="s">
        <v>28</v>
      </c>
      <c r="AD309" s="210">
        <v>304</v>
      </c>
      <c r="AE309" s="211" t="s">
        <v>613</v>
      </c>
      <c r="AF309" s="211" t="s">
        <v>26</v>
      </c>
      <c r="AG309" s="138">
        <v>2.1742699225882349</v>
      </c>
      <c r="AH309" s="131" t="s">
        <v>3</v>
      </c>
    </row>
    <row r="310" spans="1:34" s="39" customFormat="1">
      <c r="A310" s="111">
        <v>305</v>
      </c>
      <c r="B310" s="113" t="s">
        <v>527</v>
      </c>
      <c r="C310" s="114">
        <v>1.7137</v>
      </c>
      <c r="D310" s="111" t="s">
        <v>28</v>
      </c>
      <c r="E310" s="115"/>
      <c r="F310" s="116">
        <v>305</v>
      </c>
      <c r="G310" s="109" t="s">
        <v>559</v>
      </c>
      <c r="H310" s="110">
        <v>1.9129</v>
      </c>
      <c r="I310" s="111" t="s">
        <v>28</v>
      </c>
      <c r="J310" s="40"/>
      <c r="K310" s="144">
        <v>305</v>
      </c>
      <c r="L310" s="112" t="s">
        <v>560</v>
      </c>
      <c r="M310" s="163" t="s">
        <v>4</v>
      </c>
      <c r="N310" s="117">
        <v>2.110021247061765</v>
      </c>
      <c r="O310" s="118" t="s">
        <v>3</v>
      </c>
      <c r="R310" s="83">
        <v>305</v>
      </c>
      <c r="S310" s="134" t="s">
        <v>558</v>
      </c>
      <c r="T310" s="83" t="s">
        <v>36</v>
      </c>
      <c r="U310" s="135">
        <v>1.4932018300606062</v>
      </c>
      <c r="V310" s="136" t="s">
        <v>28</v>
      </c>
      <c r="X310" s="199">
        <v>305</v>
      </c>
      <c r="Y310" s="184" t="s">
        <v>268</v>
      </c>
      <c r="Z310" s="184" t="s">
        <v>22</v>
      </c>
      <c r="AA310" s="201">
        <v>1.6958668097882352</v>
      </c>
      <c r="AB310" s="200" t="s">
        <v>28</v>
      </c>
      <c r="AD310" s="210">
        <v>305</v>
      </c>
      <c r="AE310" s="211" t="s">
        <v>508</v>
      </c>
      <c r="AF310" s="211" t="s">
        <v>26</v>
      </c>
      <c r="AG310" s="138">
        <v>2.171969225552941</v>
      </c>
      <c r="AH310" s="131" t="s">
        <v>3</v>
      </c>
    </row>
    <row r="311" spans="1:34" s="39" customFormat="1">
      <c r="A311" s="111">
        <v>306</v>
      </c>
      <c r="B311" s="113" t="s">
        <v>506</v>
      </c>
      <c r="C311" s="114">
        <v>1.7105999999999999</v>
      </c>
      <c r="D311" s="111" t="s">
        <v>28</v>
      </c>
      <c r="E311" s="115"/>
      <c r="F311" s="116">
        <v>306</v>
      </c>
      <c r="G311" s="109" t="s">
        <v>511</v>
      </c>
      <c r="H311" s="110">
        <v>1.9115</v>
      </c>
      <c r="I311" s="111" t="s">
        <v>28</v>
      </c>
      <c r="J311" s="40"/>
      <c r="K311" s="144">
        <v>306</v>
      </c>
      <c r="L311" s="112" t="s">
        <v>478</v>
      </c>
      <c r="M311" s="163" t="s">
        <v>49</v>
      </c>
      <c r="N311" s="117">
        <v>2.1009754577454545</v>
      </c>
      <c r="O311" s="118" t="s">
        <v>3</v>
      </c>
      <c r="R311" s="83">
        <v>306</v>
      </c>
      <c r="S311" s="134" t="s">
        <v>457</v>
      </c>
      <c r="T311" s="83" t="s">
        <v>49</v>
      </c>
      <c r="U311" s="135">
        <v>1.4633957685647059</v>
      </c>
      <c r="V311" s="136" t="s">
        <v>28</v>
      </c>
      <c r="X311" s="199">
        <v>306</v>
      </c>
      <c r="Y311" s="184" t="s">
        <v>477</v>
      </c>
      <c r="Z311" s="184" t="s">
        <v>673</v>
      </c>
      <c r="AA311" s="201">
        <v>1.6791958262117646</v>
      </c>
      <c r="AB311" s="200" t="s">
        <v>28</v>
      </c>
      <c r="AD311" s="210">
        <v>306</v>
      </c>
      <c r="AE311" s="211" t="s">
        <v>380</v>
      </c>
      <c r="AF311" s="211" t="s">
        <v>49</v>
      </c>
      <c r="AG311" s="138">
        <v>2.1642594533882353</v>
      </c>
      <c r="AH311" s="131" t="s">
        <v>3</v>
      </c>
    </row>
    <row r="312" spans="1:34" s="39" customFormat="1">
      <c r="A312" s="111">
        <v>307</v>
      </c>
      <c r="B312" s="159" t="s">
        <v>561</v>
      </c>
      <c r="C312" s="114">
        <v>1.7095</v>
      </c>
      <c r="D312" s="111" t="s">
        <v>28</v>
      </c>
      <c r="E312" s="115"/>
      <c r="F312" s="116">
        <v>307</v>
      </c>
      <c r="G312" s="109" t="s">
        <v>562</v>
      </c>
      <c r="H312" s="110">
        <v>1.8988</v>
      </c>
      <c r="I312" s="111" t="s">
        <v>28</v>
      </c>
      <c r="J312" s="40"/>
      <c r="K312" s="144">
        <v>307</v>
      </c>
      <c r="L312" s="112" t="s">
        <v>563</v>
      </c>
      <c r="M312" s="163" t="s">
        <v>7</v>
      </c>
      <c r="N312" s="117">
        <v>2.0779689992941179</v>
      </c>
      <c r="O312" s="118" t="s">
        <v>3</v>
      </c>
      <c r="R312" s="83">
        <v>307</v>
      </c>
      <c r="S312" s="134" t="s">
        <v>489</v>
      </c>
      <c r="T312" s="83" t="s">
        <v>13</v>
      </c>
      <c r="U312" s="135">
        <v>1.4535861178666667</v>
      </c>
      <c r="V312" s="136" t="s">
        <v>28</v>
      </c>
      <c r="X312" s="199">
        <v>307</v>
      </c>
      <c r="Y312" s="184" t="s">
        <v>579</v>
      </c>
      <c r="Z312" s="184" t="s">
        <v>13</v>
      </c>
      <c r="AA312" s="201">
        <v>1.6521237294117648</v>
      </c>
      <c r="AB312" s="200" t="s">
        <v>28</v>
      </c>
      <c r="AD312" s="210">
        <v>307</v>
      </c>
      <c r="AE312" s="211" t="s">
        <v>467</v>
      </c>
      <c r="AF312" s="211" t="s">
        <v>6</v>
      </c>
      <c r="AG312" s="138">
        <v>2.1534182840705882</v>
      </c>
      <c r="AH312" s="131" t="s">
        <v>3</v>
      </c>
    </row>
    <row r="313" spans="1:34" s="39" customFormat="1">
      <c r="A313" s="111">
        <v>308</v>
      </c>
      <c r="B313" s="113" t="s">
        <v>509</v>
      </c>
      <c r="C313" s="114">
        <v>1.7095</v>
      </c>
      <c r="D313" s="111" t="s">
        <v>28</v>
      </c>
      <c r="E313" s="115"/>
      <c r="F313" s="116">
        <v>308</v>
      </c>
      <c r="G313" s="109" t="s">
        <v>518</v>
      </c>
      <c r="H313" s="110">
        <v>1.8951</v>
      </c>
      <c r="I313" s="111" t="s">
        <v>28</v>
      </c>
      <c r="J313" s="40"/>
      <c r="K313" s="144">
        <v>308</v>
      </c>
      <c r="L313" s="112" t="s">
        <v>545</v>
      </c>
      <c r="M313" s="163" t="s">
        <v>64</v>
      </c>
      <c r="N313" s="117">
        <v>2.0527862616000001</v>
      </c>
      <c r="O313" s="118" t="s">
        <v>3</v>
      </c>
      <c r="R313" s="83">
        <v>308</v>
      </c>
      <c r="S313" s="134" t="s">
        <v>532</v>
      </c>
      <c r="T313" s="83" t="s">
        <v>4</v>
      </c>
      <c r="U313" s="135">
        <v>1.4514324565333332</v>
      </c>
      <c r="V313" s="136" t="s">
        <v>28</v>
      </c>
      <c r="X313" s="199">
        <v>308</v>
      </c>
      <c r="Y313" s="184" t="s">
        <v>463</v>
      </c>
      <c r="Z313" s="184" t="s">
        <v>4</v>
      </c>
      <c r="AA313" s="201">
        <v>1.6421752793411764</v>
      </c>
      <c r="AB313" s="200" t="s">
        <v>28</v>
      </c>
      <c r="AD313" s="210">
        <v>308</v>
      </c>
      <c r="AE313" s="211" t="s">
        <v>352</v>
      </c>
      <c r="AF313" s="211" t="s">
        <v>15</v>
      </c>
      <c r="AG313" s="138">
        <v>2.1527186313212123</v>
      </c>
      <c r="AH313" s="131" t="s">
        <v>3</v>
      </c>
    </row>
    <row r="314" spans="1:34" s="39" customFormat="1">
      <c r="A314" s="111">
        <v>309</v>
      </c>
      <c r="B314" s="113" t="s">
        <v>559</v>
      </c>
      <c r="C314" s="114">
        <v>1.6951000000000001</v>
      </c>
      <c r="D314" s="111" t="s">
        <v>28</v>
      </c>
      <c r="E314" s="115"/>
      <c r="F314" s="116">
        <v>309</v>
      </c>
      <c r="G314" s="109" t="s">
        <v>344</v>
      </c>
      <c r="H314" s="110">
        <v>1.8687</v>
      </c>
      <c r="I314" s="111" t="s">
        <v>28</v>
      </c>
      <c r="J314" s="40"/>
      <c r="K314" s="144">
        <v>309</v>
      </c>
      <c r="L314" s="112" t="s">
        <v>564</v>
      </c>
      <c r="M314" s="163" t="s">
        <v>15</v>
      </c>
      <c r="N314" s="117">
        <v>2.0499046105939396</v>
      </c>
      <c r="O314" s="118" t="s">
        <v>3</v>
      </c>
      <c r="R314" s="83">
        <v>309</v>
      </c>
      <c r="S314" s="134" t="s">
        <v>282</v>
      </c>
      <c r="T314" s="83" t="s">
        <v>26</v>
      </c>
      <c r="U314" s="135">
        <v>1.4408603425647055</v>
      </c>
      <c r="V314" s="136" t="s">
        <v>28</v>
      </c>
      <c r="X314" s="199">
        <v>309</v>
      </c>
      <c r="Y314" s="184" t="s">
        <v>567</v>
      </c>
      <c r="Z314" s="184" t="s">
        <v>36</v>
      </c>
      <c r="AA314" s="201">
        <v>1.6378861770382351</v>
      </c>
      <c r="AB314" s="200" t="s">
        <v>28</v>
      </c>
      <c r="AD314" s="210">
        <v>309</v>
      </c>
      <c r="AE314" s="211" t="s">
        <v>504</v>
      </c>
      <c r="AF314" s="211" t="s">
        <v>36</v>
      </c>
      <c r="AG314" s="138">
        <v>2.1524274301090913</v>
      </c>
      <c r="AH314" s="131" t="s">
        <v>3</v>
      </c>
    </row>
    <row r="315" spans="1:34" s="39" customFormat="1">
      <c r="A315" s="111">
        <v>310</v>
      </c>
      <c r="B315" s="113" t="s">
        <v>565</v>
      </c>
      <c r="C315" s="114">
        <v>1.6858</v>
      </c>
      <c r="D315" s="111" t="s">
        <v>28</v>
      </c>
      <c r="E315" s="115"/>
      <c r="F315" s="116">
        <v>310</v>
      </c>
      <c r="G315" s="109" t="s">
        <v>566</v>
      </c>
      <c r="H315" s="110">
        <v>1.8596999999999999</v>
      </c>
      <c r="I315" s="111" t="s">
        <v>28</v>
      </c>
      <c r="J315" s="40"/>
      <c r="K315" s="144">
        <v>310</v>
      </c>
      <c r="L315" s="112" t="s">
        <v>525</v>
      </c>
      <c r="M315" s="163" t="s">
        <v>29</v>
      </c>
      <c r="N315" s="117">
        <v>2.0438496938588235</v>
      </c>
      <c r="O315" s="118" t="s">
        <v>3</v>
      </c>
      <c r="R315" s="83">
        <v>310</v>
      </c>
      <c r="S315" s="134" t="s">
        <v>566</v>
      </c>
      <c r="T315" s="83" t="s">
        <v>27</v>
      </c>
      <c r="U315" s="135">
        <v>1.4396569705176474</v>
      </c>
      <c r="V315" s="136" t="s">
        <v>28</v>
      </c>
      <c r="X315" s="199">
        <v>310</v>
      </c>
      <c r="Y315" s="184" t="s">
        <v>419</v>
      </c>
      <c r="Z315" s="184" t="s">
        <v>26</v>
      </c>
      <c r="AA315" s="201">
        <v>1.6366947838823529</v>
      </c>
      <c r="AB315" s="200" t="s">
        <v>28</v>
      </c>
      <c r="AD315" s="210">
        <v>310</v>
      </c>
      <c r="AE315" s="211" t="s">
        <v>438</v>
      </c>
      <c r="AF315" s="211" t="s">
        <v>34</v>
      </c>
      <c r="AG315" s="138">
        <v>2.150958393858823</v>
      </c>
      <c r="AH315" s="131" t="s">
        <v>3</v>
      </c>
    </row>
    <row r="316" spans="1:34" s="39" customFormat="1">
      <c r="A316" s="111">
        <v>311</v>
      </c>
      <c r="B316" s="159" t="s">
        <v>548</v>
      </c>
      <c r="C316" s="114">
        <v>1.6829000000000001</v>
      </c>
      <c r="D316" s="111" t="s">
        <v>28</v>
      </c>
      <c r="E316" s="115"/>
      <c r="F316" s="116">
        <v>311</v>
      </c>
      <c r="G316" s="161" t="s">
        <v>480</v>
      </c>
      <c r="H316" s="110">
        <v>1.8516999999999999</v>
      </c>
      <c r="I316" s="111" t="s">
        <v>28</v>
      </c>
      <c r="J316" s="40"/>
      <c r="K316" s="144">
        <v>311</v>
      </c>
      <c r="L316" s="112" t="s">
        <v>467</v>
      </c>
      <c r="M316" s="163" t="s">
        <v>6</v>
      </c>
      <c r="N316" s="117">
        <v>2.028775949725</v>
      </c>
      <c r="O316" s="118" t="s">
        <v>3</v>
      </c>
      <c r="R316" s="83">
        <v>311</v>
      </c>
      <c r="S316" s="134" t="s">
        <v>367</v>
      </c>
      <c r="T316" s="83" t="s">
        <v>10</v>
      </c>
      <c r="U316" s="135">
        <v>1.4250398927529413</v>
      </c>
      <c r="V316" s="136" t="s">
        <v>28</v>
      </c>
      <c r="X316" s="199">
        <v>311</v>
      </c>
      <c r="Y316" s="184" t="s">
        <v>688</v>
      </c>
      <c r="Z316" s="184" t="s">
        <v>17</v>
      </c>
      <c r="AA316" s="201">
        <v>1.6285950575058823</v>
      </c>
      <c r="AB316" s="200" t="s">
        <v>28</v>
      </c>
      <c r="AD316" s="210">
        <v>311</v>
      </c>
      <c r="AE316" s="211" t="s">
        <v>585</v>
      </c>
      <c r="AF316" s="211" t="s">
        <v>27</v>
      </c>
      <c r="AG316" s="138">
        <v>2.1408952445882359</v>
      </c>
      <c r="AH316" s="131" t="s">
        <v>3</v>
      </c>
    </row>
    <row r="317" spans="1:34" s="39" customFormat="1">
      <c r="A317" s="111">
        <v>312</v>
      </c>
      <c r="B317" s="113" t="s">
        <v>494</v>
      </c>
      <c r="C317" s="114">
        <v>1.6772</v>
      </c>
      <c r="D317" s="111" t="s">
        <v>28</v>
      </c>
      <c r="E317" s="115"/>
      <c r="F317" s="116">
        <v>312</v>
      </c>
      <c r="G317" s="161" t="s">
        <v>404</v>
      </c>
      <c r="H317" s="110">
        <v>1.8509</v>
      </c>
      <c r="I317" s="111" t="s">
        <v>28</v>
      </c>
      <c r="J317" s="40"/>
      <c r="K317" s="144">
        <v>312</v>
      </c>
      <c r="L317" s="112" t="s">
        <v>397</v>
      </c>
      <c r="M317" s="163" t="s">
        <v>27</v>
      </c>
      <c r="N317" s="117">
        <v>2.0254193371058822</v>
      </c>
      <c r="O317" s="118" t="s">
        <v>3</v>
      </c>
      <c r="R317" s="83">
        <v>312</v>
      </c>
      <c r="S317" s="134" t="s">
        <v>435</v>
      </c>
      <c r="T317" s="83" t="s">
        <v>22</v>
      </c>
      <c r="U317" s="135">
        <v>1.4245392936727272</v>
      </c>
      <c r="V317" s="136" t="s">
        <v>28</v>
      </c>
      <c r="X317" s="199">
        <v>312</v>
      </c>
      <c r="Y317" s="184" t="s">
        <v>550</v>
      </c>
      <c r="Z317" s="184" t="s">
        <v>29</v>
      </c>
      <c r="AA317" s="201">
        <v>1.6209713699636366</v>
      </c>
      <c r="AB317" s="200" t="s">
        <v>28</v>
      </c>
      <c r="AD317" s="210">
        <v>312</v>
      </c>
      <c r="AE317" s="211" t="s">
        <v>485</v>
      </c>
      <c r="AF317" s="211" t="s">
        <v>24</v>
      </c>
      <c r="AG317" s="138">
        <v>2.138292788211765</v>
      </c>
      <c r="AH317" s="131" t="s">
        <v>3</v>
      </c>
    </row>
    <row r="318" spans="1:34" s="39" customFormat="1">
      <c r="A318" s="111">
        <v>313</v>
      </c>
      <c r="B318" s="159" t="s">
        <v>567</v>
      </c>
      <c r="C318" s="114">
        <v>1.6567000000000001</v>
      </c>
      <c r="D318" s="111" t="s">
        <v>28</v>
      </c>
      <c r="E318" s="115"/>
      <c r="F318" s="116">
        <v>313</v>
      </c>
      <c r="G318" s="161" t="s">
        <v>516</v>
      </c>
      <c r="H318" s="110">
        <v>1.8384</v>
      </c>
      <c r="I318" s="111" t="s">
        <v>28</v>
      </c>
      <c r="J318" s="40"/>
      <c r="K318" s="144">
        <v>313</v>
      </c>
      <c r="L318" s="112" t="s">
        <v>568</v>
      </c>
      <c r="M318" s="163" t="s">
        <v>8</v>
      </c>
      <c r="N318" s="117">
        <v>2.0232254164941179</v>
      </c>
      <c r="O318" s="118" t="s">
        <v>3</v>
      </c>
      <c r="R318" s="83">
        <v>313</v>
      </c>
      <c r="S318" s="134" t="s">
        <v>409</v>
      </c>
      <c r="T318" s="83" t="s">
        <v>11</v>
      </c>
      <c r="U318" s="135">
        <v>1.4200334277411764</v>
      </c>
      <c r="V318" s="136" t="s">
        <v>28</v>
      </c>
      <c r="X318" s="199">
        <v>313</v>
      </c>
      <c r="Y318" s="184" t="s">
        <v>128</v>
      </c>
      <c r="Z318" s="184" t="s">
        <v>5</v>
      </c>
      <c r="AA318" s="201">
        <v>1.6203056230588233</v>
      </c>
      <c r="AB318" s="200" t="s">
        <v>28</v>
      </c>
      <c r="AD318" s="210">
        <v>313</v>
      </c>
      <c r="AE318" s="211" t="s">
        <v>346</v>
      </c>
      <c r="AF318" s="211" t="s">
        <v>33</v>
      </c>
      <c r="AG318" s="138">
        <v>2.1339261648470589</v>
      </c>
      <c r="AH318" s="131" t="s">
        <v>3</v>
      </c>
    </row>
    <row r="319" spans="1:34" s="39" customFormat="1">
      <c r="A319" s="111">
        <v>314</v>
      </c>
      <c r="B319" s="159" t="s">
        <v>569</v>
      </c>
      <c r="C319" s="114">
        <v>1.6482000000000001</v>
      </c>
      <c r="D319" s="111" t="s">
        <v>28</v>
      </c>
      <c r="E319" s="115"/>
      <c r="F319" s="116">
        <v>314</v>
      </c>
      <c r="G319" s="161" t="s">
        <v>488</v>
      </c>
      <c r="H319" s="110">
        <v>1.8192999999999999</v>
      </c>
      <c r="I319" s="111" t="s">
        <v>28</v>
      </c>
      <c r="J319" s="40"/>
      <c r="K319" s="144">
        <v>314</v>
      </c>
      <c r="L319" s="112" t="s">
        <v>433</v>
      </c>
      <c r="M319" s="163" t="s">
        <v>24</v>
      </c>
      <c r="N319" s="167">
        <v>2.0219770243999999</v>
      </c>
      <c r="O319" s="164" t="s">
        <v>3</v>
      </c>
      <c r="R319" s="83">
        <v>314</v>
      </c>
      <c r="S319" s="134" t="s">
        <v>451</v>
      </c>
      <c r="T319" s="83" t="s">
        <v>49</v>
      </c>
      <c r="U319" s="135">
        <v>1.4122921694153847</v>
      </c>
      <c r="V319" s="136" t="s">
        <v>28</v>
      </c>
      <c r="X319" s="199">
        <v>314</v>
      </c>
      <c r="Y319" s="184" t="s">
        <v>501</v>
      </c>
      <c r="Z319" s="184" t="s">
        <v>24</v>
      </c>
      <c r="AA319" s="201">
        <v>1.6169367867058819</v>
      </c>
      <c r="AB319" s="200" t="s">
        <v>28</v>
      </c>
      <c r="AD319" s="210">
        <v>314</v>
      </c>
      <c r="AE319" s="211" t="s">
        <v>413</v>
      </c>
      <c r="AF319" s="211" t="s">
        <v>49</v>
      </c>
      <c r="AG319" s="138">
        <v>2.1271535531529415</v>
      </c>
      <c r="AH319" s="131" t="s">
        <v>3</v>
      </c>
    </row>
    <row r="320" spans="1:34" s="39" customFormat="1">
      <c r="A320" s="111">
        <v>315</v>
      </c>
      <c r="B320" s="159" t="s">
        <v>570</v>
      </c>
      <c r="C320" s="114">
        <v>1.6365000000000001</v>
      </c>
      <c r="D320" s="111" t="s">
        <v>28</v>
      </c>
      <c r="E320" s="115"/>
      <c r="F320" s="116">
        <v>315</v>
      </c>
      <c r="G320" s="161" t="s">
        <v>522</v>
      </c>
      <c r="H320" s="165">
        <v>1.8124</v>
      </c>
      <c r="I320" s="160" t="s">
        <v>28</v>
      </c>
      <c r="J320" s="40"/>
      <c r="K320" s="144">
        <v>315</v>
      </c>
      <c r="L320" s="112" t="s">
        <v>571</v>
      </c>
      <c r="M320" s="163" t="s">
        <v>36</v>
      </c>
      <c r="N320" s="167">
        <v>2.0135108880249999</v>
      </c>
      <c r="O320" s="164" t="s">
        <v>3</v>
      </c>
      <c r="R320" s="83">
        <v>315</v>
      </c>
      <c r="S320" s="134" t="s">
        <v>541</v>
      </c>
      <c r="T320" s="83" t="s">
        <v>35</v>
      </c>
      <c r="U320" s="135">
        <v>1.3992170222588234</v>
      </c>
      <c r="V320" s="136" t="s">
        <v>28</v>
      </c>
      <c r="X320" s="199">
        <v>315</v>
      </c>
      <c r="Y320" s="184" t="s">
        <v>332</v>
      </c>
      <c r="Z320" s="184" t="s">
        <v>6</v>
      </c>
      <c r="AA320" s="201">
        <v>1.6156865822352942</v>
      </c>
      <c r="AB320" s="200" t="s">
        <v>28</v>
      </c>
      <c r="AD320" s="210">
        <v>315</v>
      </c>
      <c r="AE320" s="211" t="s">
        <v>690</v>
      </c>
      <c r="AF320" s="211" t="s">
        <v>15</v>
      </c>
      <c r="AG320" s="138">
        <v>2.115662135709091</v>
      </c>
      <c r="AH320" s="131" t="s">
        <v>3</v>
      </c>
    </row>
    <row r="321" spans="1:34" s="39" customFormat="1">
      <c r="A321" s="111">
        <v>316</v>
      </c>
      <c r="B321" s="159" t="s">
        <v>556</v>
      </c>
      <c r="C321" s="172">
        <v>1.6319999999999999</v>
      </c>
      <c r="D321" s="111" t="s">
        <v>28</v>
      </c>
      <c r="E321" s="115"/>
      <c r="F321" s="116">
        <v>316</v>
      </c>
      <c r="G321" s="161" t="s">
        <v>521</v>
      </c>
      <c r="H321" s="165">
        <v>1.8028999999999999</v>
      </c>
      <c r="I321" s="160" t="s">
        <v>28</v>
      </c>
      <c r="J321" s="40"/>
      <c r="K321" s="144">
        <v>316</v>
      </c>
      <c r="L321" s="112" t="s">
        <v>548</v>
      </c>
      <c r="M321" s="163" t="s">
        <v>36</v>
      </c>
      <c r="N321" s="167">
        <v>2.0081624973029411</v>
      </c>
      <c r="O321" s="164" t="s">
        <v>3</v>
      </c>
      <c r="R321" s="83">
        <v>316</v>
      </c>
      <c r="S321" s="134" t="s">
        <v>339</v>
      </c>
      <c r="T321" s="83" t="s">
        <v>10</v>
      </c>
      <c r="U321" s="135">
        <v>1.3941221850909091</v>
      </c>
      <c r="V321" s="136" t="s">
        <v>28</v>
      </c>
      <c r="X321" s="199">
        <v>316</v>
      </c>
      <c r="Y321" s="184" t="s">
        <v>459</v>
      </c>
      <c r="Z321" s="184" t="s">
        <v>18</v>
      </c>
      <c r="AA321" s="201">
        <v>1.6138814928235294</v>
      </c>
      <c r="AB321" s="200" t="s">
        <v>28</v>
      </c>
      <c r="AD321" s="210">
        <v>316</v>
      </c>
      <c r="AE321" s="211" t="s">
        <v>559</v>
      </c>
      <c r="AF321" s="211" t="s">
        <v>49</v>
      </c>
      <c r="AG321" s="138">
        <v>2.1127030124000004</v>
      </c>
      <c r="AH321" s="131" t="s">
        <v>3</v>
      </c>
    </row>
    <row r="322" spans="1:34" s="39" customFormat="1">
      <c r="A322" s="111">
        <v>317</v>
      </c>
      <c r="B322" s="159" t="s">
        <v>572</v>
      </c>
      <c r="C322" s="114">
        <v>1.6306</v>
      </c>
      <c r="D322" s="111" t="s">
        <v>28</v>
      </c>
      <c r="E322" s="115"/>
      <c r="F322" s="116">
        <v>317</v>
      </c>
      <c r="G322" s="161" t="s">
        <v>567</v>
      </c>
      <c r="H322" s="110">
        <v>1.7786</v>
      </c>
      <c r="I322" s="111" t="s">
        <v>28</v>
      </c>
      <c r="J322" s="40"/>
      <c r="K322" s="144">
        <v>317</v>
      </c>
      <c r="L322" s="112" t="s">
        <v>573</v>
      </c>
      <c r="M322" s="163" t="s">
        <v>15</v>
      </c>
      <c r="N322" s="167">
        <v>2.0077933120470588</v>
      </c>
      <c r="O322" s="164" t="s">
        <v>3</v>
      </c>
      <c r="R322" s="83">
        <v>317</v>
      </c>
      <c r="S322" s="134" t="s">
        <v>415</v>
      </c>
      <c r="T322" s="83" t="s">
        <v>17</v>
      </c>
      <c r="U322" s="135">
        <v>1.3744499522588236</v>
      </c>
      <c r="V322" s="136" t="s">
        <v>28</v>
      </c>
      <c r="X322" s="199">
        <v>317</v>
      </c>
      <c r="Y322" s="184" t="s">
        <v>549</v>
      </c>
      <c r="Z322" s="184" t="s">
        <v>24</v>
      </c>
      <c r="AA322" s="201">
        <v>1.5818513280235296</v>
      </c>
      <c r="AB322" s="200" t="s">
        <v>28</v>
      </c>
      <c r="AD322" s="210">
        <v>317</v>
      </c>
      <c r="AE322" s="211" t="s">
        <v>282</v>
      </c>
      <c r="AF322" s="211" t="s">
        <v>26</v>
      </c>
      <c r="AG322" s="138">
        <v>2.0996351130191178</v>
      </c>
      <c r="AH322" s="131" t="s">
        <v>3</v>
      </c>
    </row>
    <row r="323" spans="1:34" s="39" customFormat="1">
      <c r="A323" s="111">
        <v>318</v>
      </c>
      <c r="B323" s="159" t="s">
        <v>497</v>
      </c>
      <c r="C323" s="114">
        <v>1.6236999999999999</v>
      </c>
      <c r="D323" s="111" t="s">
        <v>28</v>
      </c>
      <c r="E323" s="115"/>
      <c r="F323" s="116">
        <v>318</v>
      </c>
      <c r="G323" s="161" t="s">
        <v>346</v>
      </c>
      <c r="H323" s="110">
        <v>1.7771999999999999</v>
      </c>
      <c r="I323" s="111" t="s">
        <v>28</v>
      </c>
      <c r="J323" s="40"/>
      <c r="K323" s="144">
        <v>318</v>
      </c>
      <c r="L323" s="112" t="s">
        <v>401</v>
      </c>
      <c r="M323" s="163" t="s">
        <v>17</v>
      </c>
      <c r="N323" s="167">
        <v>1.9891032936941175</v>
      </c>
      <c r="O323" s="164" t="s">
        <v>28</v>
      </c>
      <c r="R323" s="83">
        <v>318</v>
      </c>
      <c r="S323" s="134" t="s">
        <v>447</v>
      </c>
      <c r="T323" s="83" t="s">
        <v>30</v>
      </c>
      <c r="U323" s="135">
        <v>1.3669532595058826</v>
      </c>
      <c r="V323" s="136" t="s">
        <v>28</v>
      </c>
      <c r="X323" s="199">
        <v>318</v>
      </c>
      <c r="Y323" s="184" t="s">
        <v>432</v>
      </c>
      <c r="Z323" s="184" t="s">
        <v>15</v>
      </c>
      <c r="AA323" s="201">
        <v>1.5723593664484847</v>
      </c>
      <c r="AB323" s="200" t="s">
        <v>28</v>
      </c>
      <c r="AD323" s="210">
        <v>318</v>
      </c>
      <c r="AE323" s="211" t="s">
        <v>422</v>
      </c>
      <c r="AF323" s="211" t="s">
        <v>30</v>
      </c>
      <c r="AG323" s="138">
        <v>2.0782798375058822</v>
      </c>
      <c r="AH323" s="131" t="s">
        <v>3</v>
      </c>
    </row>
    <row r="324" spans="1:34" s="39" customFormat="1">
      <c r="A324" s="111">
        <v>319</v>
      </c>
      <c r="B324" s="159" t="s">
        <v>510</v>
      </c>
      <c r="C324" s="114">
        <v>1.6152</v>
      </c>
      <c r="D324" s="111" t="s">
        <v>28</v>
      </c>
      <c r="E324" s="115"/>
      <c r="F324" s="116">
        <v>319</v>
      </c>
      <c r="G324" s="161" t="s">
        <v>444</v>
      </c>
      <c r="H324" s="165">
        <v>1.7734000000000001</v>
      </c>
      <c r="I324" s="160" t="s">
        <v>28</v>
      </c>
      <c r="J324" s="40"/>
      <c r="K324" s="144">
        <v>319</v>
      </c>
      <c r="L324" s="112" t="s">
        <v>533</v>
      </c>
      <c r="M324" s="163" t="s">
        <v>15</v>
      </c>
      <c r="N324" s="167">
        <v>1.9877064020606061</v>
      </c>
      <c r="O324" s="164" t="s">
        <v>28</v>
      </c>
      <c r="R324" s="83">
        <v>319</v>
      </c>
      <c r="S324" s="134" t="s">
        <v>584</v>
      </c>
      <c r="T324" s="83" t="s">
        <v>23</v>
      </c>
      <c r="U324" s="135">
        <v>1.3645894136235293</v>
      </c>
      <c r="V324" s="136" t="s">
        <v>28</v>
      </c>
      <c r="X324" s="199">
        <v>319</v>
      </c>
      <c r="Y324" s="184" t="s">
        <v>561</v>
      </c>
      <c r="Z324" s="184" t="s">
        <v>35</v>
      </c>
      <c r="AA324" s="201">
        <v>1.5666312547529411</v>
      </c>
      <c r="AB324" s="200" t="s">
        <v>28</v>
      </c>
      <c r="AD324" s="210">
        <v>319</v>
      </c>
      <c r="AE324" s="211" t="s">
        <v>574</v>
      </c>
      <c r="AF324" s="211" t="s">
        <v>27</v>
      </c>
      <c r="AG324" s="138">
        <v>2.0358646440727273</v>
      </c>
      <c r="AH324" s="131" t="s">
        <v>3</v>
      </c>
    </row>
    <row r="325" spans="1:34" s="39" customFormat="1">
      <c r="A325" s="111">
        <v>320</v>
      </c>
      <c r="B325" s="159" t="s">
        <v>553</v>
      </c>
      <c r="C325" s="172">
        <v>1.603</v>
      </c>
      <c r="D325" s="111" t="s">
        <v>28</v>
      </c>
      <c r="E325" s="115"/>
      <c r="F325" s="116">
        <v>320</v>
      </c>
      <c r="G325" s="161" t="s">
        <v>361</v>
      </c>
      <c r="H325" s="165">
        <v>1.7688999999999999</v>
      </c>
      <c r="I325" s="160" t="s">
        <v>28</v>
      </c>
      <c r="J325" s="40"/>
      <c r="K325" s="144">
        <v>320</v>
      </c>
      <c r="L325" s="112" t="s">
        <v>553</v>
      </c>
      <c r="M325" s="163" t="s">
        <v>23</v>
      </c>
      <c r="N325" s="167">
        <v>1.9872941941647058</v>
      </c>
      <c r="O325" s="164" t="s">
        <v>28</v>
      </c>
      <c r="R325" s="83">
        <v>320</v>
      </c>
      <c r="S325" s="134" t="s">
        <v>186</v>
      </c>
      <c r="T325" s="83" t="s">
        <v>35</v>
      </c>
      <c r="U325" s="135">
        <v>1.3606108378823527</v>
      </c>
      <c r="V325" s="136" t="s">
        <v>28</v>
      </c>
      <c r="X325" s="199">
        <v>320</v>
      </c>
      <c r="Y325" s="184" t="s">
        <v>505</v>
      </c>
      <c r="Z325" s="184" t="s">
        <v>36</v>
      </c>
      <c r="AA325" s="201">
        <v>1.5583778680242424</v>
      </c>
      <c r="AB325" s="200" t="s">
        <v>28</v>
      </c>
      <c r="AD325" s="210">
        <v>320</v>
      </c>
      <c r="AE325" s="211" t="s">
        <v>397</v>
      </c>
      <c r="AF325" s="211" t="s">
        <v>27</v>
      </c>
      <c r="AG325" s="138">
        <v>2.0356083826117648</v>
      </c>
      <c r="AH325" s="131" t="s">
        <v>3</v>
      </c>
    </row>
    <row r="326" spans="1:34" s="39" customFormat="1">
      <c r="A326" s="111">
        <v>321</v>
      </c>
      <c r="B326" s="159" t="s">
        <v>486</v>
      </c>
      <c r="C326" s="114">
        <v>1.5838000000000001</v>
      </c>
      <c r="D326" s="111" t="s">
        <v>28</v>
      </c>
      <c r="E326" s="115"/>
      <c r="F326" s="116">
        <v>321</v>
      </c>
      <c r="G326" s="161" t="s">
        <v>561</v>
      </c>
      <c r="H326" s="165">
        <v>1.7254</v>
      </c>
      <c r="I326" s="160" t="s">
        <v>28</v>
      </c>
      <c r="J326" s="40"/>
      <c r="K326" s="144">
        <v>321</v>
      </c>
      <c r="L326" s="112" t="s">
        <v>524</v>
      </c>
      <c r="M326" s="163" t="s">
        <v>49</v>
      </c>
      <c r="N326" s="167">
        <v>1.9854659781818182</v>
      </c>
      <c r="O326" s="164" t="s">
        <v>28</v>
      </c>
      <c r="R326" s="83">
        <v>321</v>
      </c>
      <c r="S326" s="134" t="s">
        <v>448</v>
      </c>
      <c r="T326" s="83" t="s">
        <v>11</v>
      </c>
      <c r="U326" s="135">
        <v>1.3544583950117648</v>
      </c>
      <c r="V326" s="136" t="s">
        <v>28</v>
      </c>
      <c r="X326" s="199">
        <v>321</v>
      </c>
      <c r="Y326" s="184" t="s">
        <v>485</v>
      </c>
      <c r="Z326" s="184" t="s">
        <v>24</v>
      </c>
      <c r="AA326" s="201">
        <v>1.5469752369411762</v>
      </c>
      <c r="AB326" s="200" t="s">
        <v>28</v>
      </c>
      <c r="AD326" s="210">
        <v>321</v>
      </c>
      <c r="AE326" s="211" t="s">
        <v>372</v>
      </c>
      <c r="AF326" s="211" t="s">
        <v>20</v>
      </c>
      <c r="AG326" s="138">
        <v>2.032787828141176</v>
      </c>
      <c r="AH326" s="131" t="s">
        <v>3</v>
      </c>
    </row>
    <row r="327" spans="1:34" s="39" customFormat="1">
      <c r="A327" s="111">
        <v>322</v>
      </c>
      <c r="B327" s="175" t="s">
        <v>574</v>
      </c>
      <c r="C327" s="114">
        <v>1.5751999999999999</v>
      </c>
      <c r="D327" s="111" t="s">
        <v>28</v>
      </c>
      <c r="F327" s="116">
        <v>322</v>
      </c>
      <c r="G327" s="161" t="s">
        <v>348</v>
      </c>
      <c r="H327" s="110">
        <v>1.7196</v>
      </c>
      <c r="I327" s="111" t="s">
        <v>28</v>
      </c>
      <c r="J327" s="40"/>
      <c r="K327" s="144">
        <v>322</v>
      </c>
      <c r="L327" s="112" t="s">
        <v>566</v>
      </c>
      <c r="M327" s="163" t="s">
        <v>27</v>
      </c>
      <c r="N327" s="117">
        <v>1.9814840259058821</v>
      </c>
      <c r="O327" s="118" t="s">
        <v>28</v>
      </c>
      <c r="R327" s="83">
        <v>322</v>
      </c>
      <c r="S327" s="134" t="s">
        <v>351</v>
      </c>
      <c r="T327" s="83" t="s">
        <v>22</v>
      </c>
      <c r="U327" s="135">
        <v>1.3152918447749999</v>
      </c>
      <c r="V327" s="136" t="s">
        <v>28</v>
      </c>
      <c r="X327" s="199">
        <v>322</v>
      </c>
      <c r="Y327" s="184" t="s">
        <v>613</v>
      </c>
      <c r="Z327" s="184" t="s">
        <v>26</v>
      </c>
      <c r="AA327" s="201">
        <v>1.5308073098823529</v>
      </c>
      <c r="AB327" s="200" t="s">
        <v>28</v>
      </c>
      <c r="AD327" s="210">
        <v>322</v>
      </c>
      <c r="AE327" s="211" t="s">
        <v>532</v>
      </c>
      <c r="AF327" s="211" t="s">
        <v>4</v>
      </c>
      <c r="AG327" s="138">
        <v>2.026993224564706</v>
      </c>
      <c r="AH327" s="131" t="s">
        <v>3</v>
      </c>
    </row>
    <row r="328" spans="1:34" s="39" customFormat="1">
      <c r="A328" s="111">
        <v>323</v>
      </c>
      <c r="B328" s="113" t="s">
        <v>485</v>
      </c>
      <c r="C328" s="114">
        <v>1.5442</v>
      </c>
      <c r="D328" s="111" t="s">
        <v>28</v>
      </c>
      <c r="F328" s="116">
        <v>323</v>
      </c>
      <c r="G328" s="109" t="s">
        <v>436</v>
      </c>
      <c r="H328" s="110">
        <v>1.7161999999999999</v>
      </c>
      <c r="I328" s="111" t="s">
        <v>28</v>
      </c>
      <c r="J328" s="40"/>
      <c r="K328" s="144">
        <v>323</v>
      </c>
      <c r="L328" s="112" t="s">
        <v>506</v>
      </c>
      <c r="M328" s="163" t="s">
        <v>29</v>
      </c>
      <c r="N328" s="117">
        <v>1.9739008862823531</v>
      </c>
      <c r="O328" s="118" t="s">
        <v>28</v>
      </c>
      <c r="R328" s="83">
        <v>323</v>
      </c>
      <c r="S328" s="134" t="s">
        <v>508</v>
      </c>
      <c r="T328" s="83" t="s">
        <v>26</v>
      </c>
      <c r="U328" s="135">
        <v>1.3065676807999997</v>
      </c>
      <c r="V328" s="136" t="s">
        <v>28</v>
      </c>
      <c r="X328" s="199">
        <v>323</v>
      </c>
      <c r="Y328" s="184" t="s">
        <v>321</v>
      </c>
      <c r="Z328" s="184" t="s">
        <v>61</v>
      </c>
      <c r="AA328" s="201">
        <v>1.5295690509411768</v>
      </c>
      <c r="AB328" s="200" t="s">
        <v>28</v>
      </c>
      <c r="AD328" s="210">
        <v>323</v>
      </c>
      <c r="AE328" s="211" t="s">
        <v>460</v>
      </c>
      <c r="AF328" s="211" t="s">
        <v>17</v>
      </c>
      <c r="AG328" s="138">
        <v>2.0252746067294121</v>
      </c>
      <c r="AH328" s="131" t="s">
        <v>3</v>
      </c>
    </row>
    <row r="329" spans="1:34" s="39" customFormat="1">
      <c r="A329" s="111">
        <v>324</v>
      </c>
      <c r="B329" s="159" t="s">
        <v>518</v>
      </c>
      <c r="C329" s="9">
        <v>1.5277000000000001</v>
      </c>
      <c r="D329" s="160" t="s">
        <v>28</v>
      </c>
      <c r="F329" s="116">
        <v>324</v>
      </c>
      <c r="G329" s="161" t="s">
        <v>402</v>
      </c>
      <c r="H329" s="110">
        <v>1.7112000000000001</v>
      </c>
      <c r="I329" s="111" t="s">
        <v>28</v>
      </c>
      <c r="J329" s="40"/>
      <c r="K329" s="144">
        <v>324</v>
      </c>
      <c r="L329" s="112" t="s">
        <v>561</v>
      </c>
      <c r="M329" s="163" t="s">
        <v>35</v>
      </c>
      <c r="N329" s="167">
        <v>1.9734966221647059</v>
      </c>
      <c r="O329" s="164" t="s">
        <v>28</v>
      </c>
      <c r="R329" s="83">
        <v>324</v>
      </c>
      <c r="S329" s="134" t="s">
        <v>463</v>
      </c>
      <c r="T329" s="83" t="s">
        <v>4</v>
      </c>
      <c r="U329" s="135">
        <v>1.3048851482117647</v>
      </c>
      <c r="V329" s="136" t="s">
        <v>28</v>
      </c>
      <c r="X329" s="199">
        <v>324</v>
      </c>
      <c r="Y329" s="184" t="s">
        <v>529</v>
      </c>
      <c r="Z329" s="184" t="s">
        <v>22</v>
      </c>
      <c r="AA329" s="201">
        <v>1.528360016564706</v>
      </c>
      <c r="AB329" s="200" t="s">
        <v>28</v>
      </c>
      <c r="AD329" s="210">
        <v>324</v>
      </c>
      <c r="AE329" s="211" t="s">
        <v>740</v>
      </c>
      <c r="AF329" s="211" t="s">
        <v>35</v>
      </c>
      <c r="AG329" s="138">
        <v>2.0226234929176474</v>
      </c>
      <c r="AH329" s="131" t="s">
        <v>3</v>
      </c>
    </row>
    <row r="330" spans="1:34" s="39" customFormat="1">
      <c r="A330" s="111">
        <v>325</v>
      </c>
      <c r="B330" s="159" t="s">
        <v>267</v>
      </c>
      <c r="C330" s="9">
        <v>1.5021</v>
      </c>
      <c r="D330" s="160" t="s">
        <v>28</v>
      </c>
      <c r="F330" s="116">
        <v>325</v>
      </c>
      <c r="G330" s="161" t="s">
        <v>543</v>
      </c>
      <c r="H330" s="110">
        <v>1.7061999999999999</v>
      </c>
      <c r="I330" s="111" t="s">
        <v>28</v>
      </c>
      <c r="J330" s="40"/>
      <c r="K330" s="144">
        <v>325</v>
      </c>
      <c r="L330" s="112" t="s">
        <v>551</v>
      </c>
      <c r="M330" s="163" t="s">
        <v>35</v>
      </c>
      <c r="N330" s="167">
        <v>1.9727835191102938</v>
      </c>
      <c r="O330" s="164" t="s">
        <v>28</v>
      </c>
      <c r="R330" s="83">
        <v>325</v>
      </c>
      <c r="S330" s="134" t="s">
        <v>340</v>
      </c>
      <c r="T330" s="83" t="s">
        <v>15</v>
      </c>
      <c r="U330" s="135">
        <v>1.3028606112249999</v>
      </c>
      <c r="V330" s="136" t="s">
        <v>28</v>
      </c>
      <c r="X330" s="199">
        <v>325</v>
      </c>
      <c r="Y330" s="184" t="s">
        <v>430</v>
      </c>
      <c r="Z330" s="184" t="s">
        <v>29</v>
      </c>
      <c r="AA330" s="201">
        <v>1.5196728140941174</v>
      </c>
      <c r="AB330" s="200" t="s">
        <v>28</v>
      </c>
      <c r="AD330" s="210">
        <v>325</v>
      </c>
      <c r="AE330" s="211" t="s">
        <v>516</v>
      </c>
      <c r="AF330" s="211" t="s">
        <v>29</v>
      </c>
      <c r="AG330" s="138">
        <v>2.0055199776941177</v>
      </c>
      <c r="AH330" s="131" t="s">
        <v>3</v>
      </c>
    </row>
    <row r="331" spans="1:34" s="39" customFormat="1">
      <c r="A331" s="111">
        <v>326</v>
      </c>
      <c r="B331" s="159" t="s">
        <v>575</v>
      </c>
      <c r="C331" s="114">
        <v>1.4975000000000001</v>
      </c>
      <c r="D331" s="111" t="s">
        <v>28</v>
      </c>
      <c r="F331" s="116">
        <v>326</v>
      </c>
      <c r="G331" s="161" t="s">
        <v>412</v>
      </c>
      <c r="H331" s="110">
        <v>1.7035</v>
      </c>
      <c r="I331" s="111" t="s">
        <v>28</v>
      </c>
      <c r="J331" s="40"/>
      <c r="K331" s="144">
        <v>326</v>
      </c>
      <c r="L331" s="112" t="s">
        <v>538</v>
      </c>
      <c r="M331" s="163" t="s">
        <v>35</v>
      </c>
      <c r="N331" s="167">
        <v>1.9701708000235296</v>
      </c>
      <c r="O331" s="164" t="s">
        <v>28</v>
      </c>
      <c r="R331" s="83">
        <v>326</v>
      </c>
      <c r="S331" s="134" t="s">
        <v>324</v>
      </c>
      <c r="T331" s="83" t="s">
        <v>27</v>
      </c>
      <c r="U331" s="135">
        <v>1.2933042682117646</v>
      </c>
      <c r="V331" s="136" t="s">
        <v>28</v>
      </c>
      <c r="X331" s="199">
        <v>326</v>
      </c>
      <c r="Y331" s="184" t="s">
        <v>583</v>
      </c>
      <c r="Z331" s="184" t="s">
        <v>593</v>
      </c>
      <c r="AA331" s="201">
        <v>1.5107532575058822</v>
      </c>
      <c r="AB331" s="200" t="s">
        <v>28</v>
      </c>
      <c r="AD331" s="210">
        <v>326</v>
      </c>
      <c r="AE331" s="211" t="s">
        <v>474</v>
      </c>
      <c r="AF331" s="211" t="s">
        <v>29</v>
      </c>
      <c r="AG331" s="138">
        <v>2.0054092559764709</v>
      </c>
      <c r="AH331" s="131" t="s">
        <v>3</v>
      </c>
    </row>
    <row r="332" spans="1:34" s="39" customFormat="1">
      <c r="A332" s="111">
        <v>327</v>
      </c>
      <c r="B332" s="113" t="s">
        <v>531</v>
      </c>
      <c r="C332" s="114">
        <v>1.4639</v>
      </c>
      <c r="D332" s="111" t="s">
        <v>28</v>
      </c>
      <c r="F332" s="116">
        <v>327</v>
      </c>
      <c r="G332" s="161" t="s">
        <v>557</v>
      </c>
      <c r="H332" s="110">
        <v>1.6860999999999999</v>
      </c>
      <c r="I332" s="111" t="s">
        <v>28</v>
      </c>
      <c r="J332" s="40"/>
      <c r="K332" s="144">
        <v>327</v>
      </c>
      <c r="L332" s="112" t="s">
        <v>504</v>
      </c>
      <c r="M332" s="163" t="s">
        <v>65</v>
      </c>
      <c r="N332" s="117">
        <v>1.9697198496727273</v>
      </c>
      <c r="O332" s="118" t="s">
        <v>28</v>
      </c>
      <c r="R332" s="83">
        <v>327</v>
      </c>
      <c r="S332" s="134" t="s">
        <v>612</v>
      </c>
      <c r="T332" s="83" t="s">
        <v>11</v>
      </c>
      <c r="U332" s="135">
        <v>1.2869183525647059</v>
      </c>
      <c r="V332" s="136" t="s">
        <v>28</v>
      </c>
      <c r="X332" s="199">
        <v>327</v>
      </c>
      <c r="Y332" s="184" t="s">
        <v>491</v>
      </c>
      <c r="Z332" s="184" t="s">
        <v>49</v>
      </c>
      <c r="AA332" s="201">
        <v>1.5028586608235295</v>
      </c>
      <c r="AB332" s="200" t="s">
        <v>28</v>
      </c>
      <c r="AD332" s="210">
        <v>327</v>
      </c>
      <c r="AE332" s="211" t="s">
        <v>571</v>
      </c>
      <c r="AF332" s="211" t="s">
        <v>36</v>
      </c>
      <c r="AG332" s="138">
        <v>1.9983435936969696</v>
      </c>
      <c r="AH332" s="131" t="s">
        <v>28</v>
      </c>
    </row>
    <row r="333" spans="1:34" s="39" customFormat="1">
      <c r="A333" s="111">
        <v>328</v>
      </c>
      <c r="B333" s="113" t="s">
        <v>522</v>
      </c>
      <c r="C333" s="114">
        <v>1.4560999999999999</v>
      </c>
      <c r="D333" s="111" t="s">
        <v>28</v>
      </c>
      <c r="F333" s="116">
        <v>328</v>
      </c>
      <c r="G333" s="161" t="s">
        <v>570</v>
      </c>
      <c r="H333" s="110">
        <v>1.6594</v>
      </c>
      <c r="I333" s="111" t="s">
        <v>28</v>
      </c>
      <c r="J333" s="40"/>
      <c r="K333" s="144">
        <v>328</v>
      </c>
      <c r="L333" s="112" t="s">
        <v>468</v>
      </c>
      <c r="M333" s="163" t="s">
        <v>36</v>
      </c>
      <c r="N333" s="117">
        <v>1.9628502945212121</v>
      </c>
      <c r="O333" s="118" t="s">
        <v>28</v>
      </c>
      <c r="R333" s="83">
        <v>328</v>
      </c>
      <c r="S333" s="134" t="s">
        <v>182</v>
      </c>
      <c r="T333" s="83" t="s">
        <v>36</v>
      </c>
      <c r="U333" s="135">
        <v>1.2835836649230772</v>
      </c>
      <c r="V333" s="136" t="s">
        <v>28</v>
      </c>
      <c r="X333" s="199">
        <v>328</v>
      </c>
      <c r="Y333" s="184" t="s">
        <v>580</v>
      </c>
      <c r="Z333" s="184" t="s">
        <v>29</v>
      </c>
      <c r="AA333" s="201">
        <v>1.4942462737454545</v>
      </c>
      <c r="AB333" s="200" t="s">
        <v>28</v>
      </c>
      <c r="AD333" s="210">
        <v>328</v>
      </c>
      <c r="AE333" s="211" t="s">
        <v>497</v>
      </c>
      <c r="AF333" s="211" t="s">
        <v>8</v>
      </c>
      <c r="AG333" s="138">
        <v>1.9970683556705882</v>
      </c>
      <c r="AH333" s="131" t="s">
        <v>28</v>
      </c>
    </row>
    <row r="334" spans="1:34" s="39" customFormat="1">
      <c r="A334" s="111">
        <v>329</v>
      </c>
      <c r="B334" s="159" t="s">
        <v>538</v>
      </c>
      <c r="C334" s="114">
        <v>1.4491000000000001</v>
      </c>
      <c r="D334" s="111" t="s">
        <v>28</v>
      </c>
      <c r="F334" s="116">
        <v>329</v>
      </c>
      <c r="G334" s="161" t="s">
        <v>477</v>
      </c>
      <c r="H334" s="110">
        <v>1.6373</v>
      </c>
      <c r="I334" s="111" t="s">
        <v>28</v>
      </c>
      <c r="J334" s="40"/>
      <c r="K334" s="144">
        <v>329</v>
      </c>
      <c r="L334" s="112" t="s">
        <v>569</v>
      </c>
      <c r="M334" s="163" t="s">
        <v>24</v>
      </c>
      <c r="N334" s="117">
        <v>1.9453449860470591</v>
      </c>
      <c r="O334" s="118" t="s">
        <v>28</v>
      </c>
      <c r="R334" s="83">
        <v>329</v>
      </c>
      <c r="S334" s="134" t="s">
        <v>613</v>
      </c>
      <c r="T334" s="83" t="s">
        <v>26</v>
      </c>
      <c r="U334" s="135">
        <v>1.2786221557882356</v>
      </c>
      <c r="V334" s="136" t="s">
        <v>28</v>
      </c>
      <c r="X334" s="199">
        <v>329</v>
      </c>
      <c r="Y334" s="184" t="s">
        <v>294</v>
      </c>
      <c r="Z334" s="184" t="s">
        <v>12</v>
      </c>
      <c r="AA334" s="201">
        <v>1.4839364476363635</v>
      </c>
      <c r="AB334" s="200" t="s">
        <v>28</v>
      </c>
      <c r="AD334" s="210">
        <v>329</v>
      </c>
      <c r="AE334" s="211" t="s">
        <v>614</v>
      </c>
      <c r="AF334" s="211" t="s">
        <v>27</v>
      </c>
      <c r="AG334" s="138">
        <v>1.9815511987294117</v>
      </c>
      <c r="AH334" s="131" t="s">
        <v>28</v>
      </c>
    </row>
    <row r="335" spans="1:34" s="39" customFormat="1">
      <c r="A335" s="111">
        <v>330</v>
      </c>
      <c r="B335" s="159" t="s">
        <v>143</v>
      </c>
      <c r="C335" s="114">
        <v>1.4291</v>
      </c>
      <c r="D335" s="111" t="s">
        <v>28</v>
      </c>
      <c r="F335" s="116">
        <v>330</v>
      </c>
      <c r="G335" s="161" t="s">
        <v>539</v>
      </c>
      <c r="H335" s="110">
        <v>1.6335</v>
      </c>
      <c r="I335" s="111" t="s">
        <v>28</v>
      </c>
      <c r="J335" s="40"/>
      <c r="K335" s="144">
        <v>330</v>
      </c>
      <c r="L335" s="112" t="s">
        <v>488</v>
      </c>
      <c r="M335" s="163" t="s">
        <v>66</v>
      </c>
      <c r="N335" s="117">
        <v>1.9450309133647057</v>
      </c>
      <c r="O335" s="118" t="s">
        <v>28</v>
      </c>
      <c r="R335" s="83">
        <v>330</v>
      </c>
      <c r="S335" s="134" t="s">
        <v>514</v>
      </c>
      <c r="T335" s="83" t="s">
        <v>6</v>
      </c>
      <c r="U335" s="135">
        <v>1.2667415903529413</v>
      </c>
      <c r="V335" s="136" t="s">
        <v>28</v>
      </c>
      <c r="X335" s="199">
        <v>330</v>
      </c>
      <c r="Y335" s="184" t="s">
        <v>329</v>
      </c>
      <c r="Z335" s="184" t="s">
        <v>34</v>
      </c>
      <c r="AA335" s="201">
        <v>1.4832308681882354</v>
      </c>
      <c r="AB335" s="200" t="s">
        <v>28</v>
      </c>
      <c r="AD335" s="210">
        <v>330</v>
      </c>
      <c r="AE335" s="211" t="s">
        <v>583</v>
      </c>
      <c r="AF335" s="211" t="s">
        <v>593</v>
      </c>
      <c r="AG335" s="138">
        <v>1.9800025471764704</v>
      </c>
      <c r="AH335" s="131" t="s">
        <v>28</v>
      </c>
    </row>
    <row r="336" spans="1:34" s="39" customFormat="1">
      <c r="A336" s="111">
        <v>331</v>
      </c>
      <c r="B336" s="159" t="s">
        <v>571</v>
      </c>
      <c r="C336" s="114">
        <v>1.3756999999999999</v>
      </c>
      <c r="D336" s="111" t="s">
        <v>28</v>
      </c>
      <c r="F336" s="116">
        <v>331</v>
      </c>
      <c r="G336" s="161" t="s">
        <v>574</v>
      </c>
      <c r="H336" s="171">
        <v>1.5920000000000001</v>
      </c>
      <c r="I336" s="111" t="s">
        <v>28</v>
      </c>
      <c r="J336" s="40"/>
      <c r="K336" s="144">
        <v>331</v>
      </c>
      <c r="L336" s="112" t="s">
        <v>419</v>
      </c>
      <c r="M336" s="163" t="s">
        <v>26</v>
      </c>
      <c r="N336" s="117">
        <v>1.9435237126588236</v>
      </c>
      <c r="O336" s="118" t="s">
        <v>28</v>
      </c>
      <c r="R336" s="83">
        <v>331</v>
      </c>
      <c r="S336" s="134" t="s">
        <v>519</v>
      </c>
      <c r="T336" s="83" t="s">
        <v>15</v>
      </c>
      <c r="U336" s="135">
        <v>1.2640467399999999</v>
      </c>
      <c r="V336" s="136" t="s">
        <v>28</v>
      </c>
      <c r="X336" s="199">
        <v>331</v>
      </c>
      <c r="Y336" s="184" t="s">
        <v>508</v>
      </c>
      <c r="Z336" s="184" t="s">
        <v>26</v>
      </c>
      <c r="AA336" s="201">
        <v>1.4779621978117647</v>
      </c>
      <c r="AB336" s="200" t="s">
        <v>28</v>
      </c>
      <c r="AD336" s="210">
        <v>331</v>
      </c>
      <c r="AE336" s="211" t="s">
        <v>377</v>
      </c>
      <c r="AF336" s="211" t="s">
        <v>8</v>
      </c>
      <c r="AG336" s="138">
        <v>1.9711820551294119</v>
      </c>
      <c r="AH336" s="131" t="s">
        <v>28</v>
      </c>
    </row>
    <row r="337" spans="1:34" s="39" customFormat="1">
      <c r="A337" s="111">
        <v>332</v>
      </c>
      <c r="B337" s="159" t="s">
        <v>309</v>
      </c>
      <c r="C337" s="114">
        <v>1.3483000000000001</v>
      </c>
      <c r="D337" s="111" t="s">
        <v>28</v>
      </c>
      <c r="F337" s="116">
        <v>332</v>
      </c>
      <c r="G337" s="161" t="s">
        <v>571</v>
      </c>
      <c r="H337" s="171">
        <v>1.51</v>
      </c>
      <c r="I337" s="111" t="s">
        <v>28</v>
      </c>
      <c r="J337" s="40"/>
      <c r="K337" s="144">
        <v>332</v>
      </c>
      <c r="L337" s="112" t="s">
        <v>559</v>
      </c>
      <c r="M337" s="163" t="s">
        <v>49</v>
      </c>
      <c r="N337" s="117">
        <v>1.9301871706666665</v>
      </c>
      <c r="O337" s="118" t="s">
        <v>28</v>
      </c>
      <c r="R337" s="83">
        <v>332</v>
      </c>
      <c r="S337" s="134" t="s">
        <v>312</v>
      </c>
      <c r="T337" s="83" t="s">
        <v>17</v>
      </c>
      <c r="U337" s="135">
        <v>1.263102489623529</v>
      </c>
      <c r="V337" s="136" t="s">
        <v>28</v>
      </c>
      <c r="X337" s="199">
        <v>332</v>
      </c>
      <c r="Y337" s="184" t="s">
        <v>612</v>
      </c>
      <c r="Z337" s="184" t="s">
        <v>11</v>
      </c>
      <c r="AA337" s="201">
        <v>1.4766305198823528</v>
      </c>
      <c r="AB337" s="200" t="s">
        <v>28</v>
      </c>
      <c r="AD337" s="210">
        <v>332</v>
      </c>
      <c r="AE337" s="211" t="s">
        <v>501</v>
      </c>
      <c r="AF337" s="211" t="s">
        <v>24</v>
      </c>
      <c r="AG337" s="138">
        <v>1.9693111035529411</v>
      </c>
      <c r="AH337" s="131" t="s">
        <v>28</v>
      </c>
    </row>
    <row r="338" spans="1:34" s="39" customFormat="1">
      <c r="A338" s="111">
        <v>333</v>
      </c>
      <c r="B338" s="113" t="s">
        <v>546</v>
      </c>
      <c r="C338" s="114">
        <v>1.3274999999999999</v>
      </c>
      <c r="D338" s="111" t="s">
        <v>28</v>
      </c>
      <c r="F338" s="116">
        <v>333</v>
      </c>
      <c r="G338" s="161" t="s">
        <v>505</v>
      </c>
      <c r="H338" s="110">
        <v>1.4721</v>
      </c>
      <c r="I338" s="111" t="s">
        <v>28</v>
      </c>
      <c r="J338" s="40"/>
      <c r="K338" s="144">
        <v>333</v>
      </c>
      <c r="L338" s="112" t="s">
        <v>487</v>
      </c>
      <c r="M338" s="163" t="s">
        <v>27</v>
      </c>
      <c r="N338" s="117">
        <v>1.9155728047272726</v>
      </c>
      <c r="O338" s="118" t="s">
        <v>28</v>
      </c>
      <c r="R338" s="83">
        <v>333</v>
      </c>
      <c r="S338" s="134" t="s">
        <v>510</v>
      </c>
      <c r="T338" s="83" t="s">
        <v>24</v>
      </c>
      <c r="U338" s="135">
        <v>1.2501747349411765</v>
      </c>
      <c r="V338" s="136" t="s">
        <v>28</v>
      </c>
      <c r="X338" s="199">
        <v>333</v>
      </c>
      <c r="Y338" s="184" t="s">
        <v>689</v>
      </c>
      <c r="Z338" s="184" t="s">
        <v>11</v>
      </c>
      <c r="AA338" s="201">
        <v>1.4729232560941177</v>
      </c>
      <c r="AB338" s="200" t="s">
        <v>28</v>
      </c>
      <c r="AD338" s="210">
        <v>333</v>
      </c>
      <c r="AE338" s="211" t="s">
        <v>493</v>
      </c>
      <c r="AF338" s="211" t="s">
        <v>36</v>
      </c>
      <c r="AG338" s="138">
        <v>1.9616106951529413</v>
      </c>
      <c r="AH338" s="131" t="s">
        <v>28</v>
      </c>
    </row>
    <row r="339" spans="1:34" s="39" customFormat="1">
      <c r="A339" s="111">
        <v>334</v>
      </c>
      <c r="B339" s="159" t="s">
        <v>576</v>
      </c>
      <c r="C339" s="9">
        <v>1.2935000000000001</v>
      </c>
      <c r="D339" s="160" t="s">
        <v>28</v>
      </c>
      <c r="F339" s="116">
        <v>334</v>
      </c>
      <c r="G339" s="161" t="s">
        <v>577</v>
      </c>
      <c r="H339" s="110">
        <v>1.4520999999999999</v>
      </c>
      <c r="I339" s="111" t="s">
        <v>28</v>
      </c>
      <c r="J339" s="40"/>
      <c r="K339" s="144">
        <v>334</v>
      </c>
      <c r="L339" s="112" t="s">
        <v>574</v>
      </c>
      <c r="M339" s="163" t="s">
        <v>27</v>
      </c>
      <c r="N339" s="117">
        <v>1.9130665610499999</v>
      </c>
      <c r="O339" s="118" t="s">
        <v>28</v>
      </c>
      <c r="R339" s="83">
        <v>334</v>
      </c>
      <c r="S339" s="134" t="s">
        <v>482</v>
      </c>
      <c r="T339" s="83" t="s">
        <v>49</v>
      </c>
      <c r="U339" s="135">
        <v>1.2365145667999999</v>
      </c>
      <c r="V339" s="136" t="s">
        <v>28</v>
      </c>
      <c r="X339" s="199">
        <v>334</v>
      </c>
      <c r="Y339" s="184" t="s">
        <v>381</v>
      </c>
      <c r="Z339" s="184" t="s">
        <v>13</v>
      </c>
      <c r="AA339" s="201">
        <v>1.4695619611764705</v>
      </c>
      <c r="AB339" s="200" t="s">
        <v>28</v>
      </c>
      <c r="AD339" s="210">
        <v>334</v>
      </c>
      <c r="AE339" s="211" t="s">
        <v>547</v>
      </c>
      <c r="AF339" s="211" t="s">
        <v>29</v>
      </c>
      <c r="AG339" s="138">
        <v>1.9562069802588233</v>
      </c>
      <c r="AH339" s="131" t="s">
        <v>28</v>
      </c>
    </row>
    <row r="340" spans="1:34" s="39" customFormat="1">
      <c r="A340" s="149">
        <v>335</v>
      </c>
      <c r="B340" s="156" t="s">
        <v>577</v>
      </c>
      <c r="C340" s="149">
        <v>1.2014</v>
      </c>
      <c r="D340" s="149" t="s">
        <v>28</v>
      </c>
      <c r="F340" s="116">
        <v>335</v>
      </c>
      <c r="G340" s="161" t="s">
        <v>572</v>
      </c>
      <c r="H340" s="110">
        <v>1.4495</v>
      </c>
      <c r="I340" s="111" t="s">
        <v>28</v>
      </c>
      <c r="J340" s="40"/>
      <c r="K340" s="144">
        <v>335</v>
      </c>
      <c r="L340" s="112" t="s">
        <v>578</v>
      </c>
      <c r="M340" s="163" t="s">
        <v>36</v>
      </c>
      <c r="N340" s="117">
        <v>1.9100483412969698</v>
      </c>
      <c r="O340" s="118" t="s">
        <v>28</v>
      </c>
      <c r="R340" s="83">
        <v>335</v>
      </c>
      <c r="S340" s="134" t="s">
        <v>517</v>
      </c>
      <c r="T340" s="83" t="s">
        <v>17</v>
      </c>
      <c r="U340" s="135">
        <v>1.213584647152941</v>
      </c>
      <c r="V340" s="136" t="s">
        <v>28</v>
      </c>
      <c r="X340" s="199">
        <v>335</v>
      </c>
      <c r="Y340" s="184" t="s">
        <v>504</v>
      </c>
      <c r="Z340" s="184" t="s">
        <v>36</v>
      </c>
      <c r="AA340" s="201">
        <v>1.4492475386666668</v>
      </c>
      <c r="AB340" s="200" t="s">
        <v>28</v>
      </c>
      <c r="AD340" s="210">
        <v>335</v>
      </c>
      <c r="AE340" s="211" t="s">
        <v>695</v>
      </c>
      <c r="AF340" s="211" t="s">
        <v>4</v>
      </c>
      <c r="AG340" s="138">
        <v>1.9430546840235294</v>
      </c>
      <c r="AH340" s="131" t="s">
        <v>28</v>
      </c>
    </row>
    <row r="341" spans="1:34" s="39" customFormat="1">
      <c r="A341" s="149">
        <v>336</v>
      </c>
      <c r="B341" s="156" t="s">
        <v>579</v>
      </c>
      <c r="C341" s="149">
        <v>1.1440999999999999</v>
      </c>
      <c r="D341" s="149" t="s">
        <v>28</v>
      </c>
      <c r="F341" s="116">
        <v>336</v>
      </c>
      <c r="G341" s="161" t="s">
        <v>569</v>
      </c>
      <c r="H341" s="110">
        <v>1.4194</v>
      </c>
      <c r="I341" s="111" t="s">
        <v>28</v>
      </c>
      <c r="J341" s="40"/>
      <c r="K341" s="144">
        <v>336</v>
      </c>
      <c r="L341" s="112" t="s">
        <v>557</v>
      </c>
      <c r="M341" s="163" t="s">
        <v>33</v>
      </c>
      <c r="N341" s="117">
        <v>1.9071742761882349</v>
      </c>
      <c r="O341" s="118" t="s">
        <v>28</v>
      </c>
      <c r="R341" s="83">
        <v>336</v>
      </c>
      <c r="S341" s="134" t="s">
        <v>585</v>
      </c>
      <c r="T341" s="83" t="s">
        <v>27</v>
      </c>
      <c r="U341" s="135">
        <v>1.1968517310588234</v>
      </c>
      <c r="V341" s="136" t="s">
        <v>28</v>
      </c>
      <c r="X341" s="199">
        <v>336</v>
      </c>
      <c r="Y341" s="184" t="s">
        <v>426</v>
      </c>
      <c r="Z341" s="184" t="s">
        <v>49</v>
      </c>
      <c r="AA341" s="201">
        <v>1.4378374834909091</v>
      </c>
      <c r="AB341" s="200" t="s">
        <v>28</v>
      </c>
      <c r="AD341" s="210">
        <v>336</v>
      </c>
      <c r="AE341" s="211" t="s">
        <v>579</v>
      </c>
      <c r="AF341" s="211" t="s">
        <v>13</v>
      </c>
      <c r="AG341" s="138">
        <v>1.9403669757647057</v>
      </c>
      <c r="AH341" s="131" t="s">
        <v>28</v>
      </c>
    </row>
    <row r="342" spans="1:34" s="39" customFormat="1">
      <c r="A342" s="149">
        <v>337</v>
      </c>
      <c r="B342" s="156" t="s">
        <v>470</v>
      </c>
      <c r="C342" s="149">
        <v>1.1242000000000001</v>
      </c>
      <c r="D342" s="149" t="s">
        <v>28</v>
      </c>
      <c r="F342" s="151">
        <v>337</v>
      </c>
      <c r="G342" s="152" t="s">
        <v>528</v>
      </c>
      <c r="H342" s="176">
        <v>1.407</v>
      </c>
      <c r="I342" s="149" t="s">
        <v>28</v>
      </c>
      <c r="J342" s="40"/>
      <c r="K342" s="144">
        <v>337</v>
      </c>
      <c r="L342" s="112" t="s">
        <v>580</v>
      </c>
      <c r="M342" s="163" t="s">
        <v>31</v>
      </c>
      <c r="N342" s="117">
        <v>1.9010164977882356</v>
      </c>
      <c r="O342" s="118" t="s">
        <v>28</v>
      </c>
      <c r="R342" s="83">
        <v>337</v>
      </c>
      <c r="S342" s="134" t="s">
        <v>614</v>
      </c>
      <c r="T342" s="83" t="s">
        <v>27</v>
      </c>
      <c r="U342" s="135">
        <v>1.1948766584544117</v>
      </c>
      <c r="V342" s="136" t="s">
        <v>28</v>
      </c>
      <c r="X342" s="199">
        <v>337</v>
      </c>
      <c r="Y342" s="184" t="s">
        <v>474</v>
      </c>
      <c r="Z342" s="184" t="s">
        <v>29</v>
      </c>
      <c r="AA342" s="201">
        <v>1.4057583365647055</v>
      </c>
      <c r="AB342" s="200" t="s">
        <v>28</v>
      </c>
      <c r="AD342" s="210">
        <v>337</v>
      </c>
      <c r="AE342" s="211" t="s">
        <v>436</v>
      </c>
      <c r="AF342" s="211" t="s">
        <v>15</v>
      </c>
      <c r="AG342" s="138">
        <v>1.9228723068363633</v>
      </c>
      <c r="AH342" s="131" t="s">
        <v>28</v>
      </c>
    </row>
    <row r="343" spans="1:34" s="39" customFormat="1">
      <c r="A343" s="149">
        <v>338</v>
      </c>
      <c r="B343" s="156" t="s">
        <v>202</v>
      </c>
      <c r="C343" s="149">
        <v>1.0337000000000001</v>
      </c>
      <c r="D343" s="149" t="s">
        <v>28</v>
      </c>
      <c r="F343" s="151">
        <v>338</v>
      </c>
      <c r="G343" s="152" t="s">
        <v>434</v>
      </c>
      <c r="H343" s="157">
        <v>1.3259000000000001</v>
      </c>
      <c r="I343" s="149" t="s">
        <v>28</v>
      </c>
      <c r="J343" s="40"/>
      <c r="K343" s="144">
        <v>338</v>
      </c>
      <c r="L343" s="112" t="s">
        <v>282</v>
      </c>
      <c r="M343" s="163" t="s">
        <v>26</v>
      </c>
      <c r="N343" s="117">
        <v>1.897633077035294</v>
      </c>
      <c r="O343" s="118" t="s">
        <v>28</v>
      </c>
      <c r="R343" s="83">
        <v>338</v>
      </c>
      <c r="S343" s="134" t="s">
        <v>348</v>
      </c>
      <c r="T343" s="83" t="s">
        <v>21</v>
      </c>
      <c r="U343" s="135">
        <v>1.1941567984470587</v>
      </c>
      <c r="V343" s="136" t="s">
        <v>28</v>
      </c>
      <c r="X343" s="199">
        <v>338</v>
      </c>
      <c r="Y343" s="184" t="s">
        <v>133</v>
      </c>
      <c r="Z343" s="184" t="s">
        <v>13</v>
      </c>
      <c r="AA343" s="201">
        <v>1.3990045213547235</v>
      </c>
      <c r="AB343" s="200" t="s">
        <v>28</v>
      </c>
      <c r="AD343" s="210">
        <v>338</v>
      </c>
      <c r="AE343" s="211" t="s">
        <v>182</v>
      </c>
      <c r="AF343" s="211" t="s">
        <v>36</v>
      </c>
      <c r="AG343" s="138">
        <v>1.9137290982588235</v>
      </c>
      <c r="AH343" s="131" t="s">
        <v>28</v>
      </c>
    </row>
    <row r="344" spans="1:34" s="39" customFormat="1">
      <c r="A344" s="149">
        <v>339</v>
      </c>
      <c r="B344" s="156" t="s">
        <v>338</v>
      </c>
      <c r="C344" s="149">
        <v>1.0258</v>
      </c>
      <c r="D344" s="149" t="s">
        <v>28</v>
      </c>
      <c r="F344" s="151">
        <v>339</v>
      </c>
      <c r="G344" s="152" t="s">
        <v>501</v>
      </c>
      <c r="H344" s="157">
        <v>1.1995</v>
      </c>
      <c r="I344" s="149" t="s">
        <v>28</v>
      </c>
      <c r="J344" s="40"/>
      <c r="K344" s="144">
        <v>339</v>
      </c>
      <c r="L344" s="112" t="s">
        <v>477</v>
      </c>
      <c r="M344" s="163" t="s">
        <v>10</v>
      </c>
      <c r="N344" s="117">
        <v>1.8832648608235296</v>
      </c>
      <c r="O344" s="118" t="s">
        <v>28</v>
      </c>
      <c r="R344" s="83">
        <v>339</v>
      </c>
      <c r="S344" s="134" t="s">
        <v>344</v>
      </c>
      <c r="T344" s="83" t="s">
        <v>24</v>
      </c>
      <c r="U344" s="135">
        <v>1.1845190882352941</v>
      </c>
      <c r="V344" s="136" t="s">
        <v>28</v>
      </c>
      <c r="X344" s="199">
        <v>339</v>
      </c>
      <c r="Y344" s="184" t="s">
        <v>614</v>
      </c>
      <c r="Z344" s="184" t="s">
        <v>27</v>
      </c>
      <c r="AA344" s="201">
        <v>1.3973437041882351</v>
      </c>
      <c r="AB344" s="200" t="s">
        <v>28</v>
      </c>
      <c r="AD344" s="210">
        <v>339</v>
      </c>
      <c r="AE344" s="211" t="s">
        <v>570</v>
      </c>
      <c r="AF344" s="211" t="s">
        <v>34</v>
      </c>
      <c r="AG344" s="138">
        <v>1.9092249739058822</v>
      </c>
      <c r="AH344" s="131" t="s">
        <v>28</v>
      </c>
    </row>
    <row r="345" spans="1:34" s="39" customFormat="1">
      <c r="A345" s="149">
        <v>340</v>
      </c>
      <c r="B345" s="156" t="s">
        <v>440</v>
      </c>
      <c r="C345" s="149">
        <v>0.94010000000000005</v>
      </c>
      <c r="D345" s="149" t="s">
        <v>40</v>
      </c>
      <c r="F345" s="151">
        <v>340</v>
      </c>
      <c r="G345" s="152" t="s">
        <v>575</v>
      </c>
      <c r="H345" s="157">
        <v>1.1383000000000001</v>
      </c>
      <c r="I345" s="149" t="s">
        <v>28</v>
      </c>
      <c r="J345" s="40"/>
      <c r="K345" s="144">
        <v>340</v>
      </c>
      <c r="L345" s="112" t="s">
        <v>505</v>
      </c>
      <c r="M345" s="163" t="s">
        <v>36</v>
      </c>
      <c r="N345" s="117">
        <v>1.8558157033696967</v>
      </c>
      <c r="O345" s="118" t="s">
        <v>28</v>
      </c>
      <c r="R345" s="83">
        <v>340</v>
      </c>
      <c r="S345" s="134" t="s">
        <v>350</v>
      </c>
      <c r="T345" s="83" t="s">
        <v>20</v>
      </c>
      <c r="U345" s="135">
        <v>1.1796353876848484</v>
      </c>
      <c r="V345" s="136" t="s">
        <v>28</v>
      </c>
      <c r="X345" s="199">
        <v>340</v>
      </c>
      <c r="Y345" s="184" t="s">
        <v>690</v>
      </c>
      <c r="Z345" s="184" t="s">
        <v>15</v>
      </c>
      <c r="AA345" s="201">
        <v>1.3865506684848483</v>
      </c>
      <c r="AB345" s="200" t="s">
        <v>28</v>
      </c>
      <c r="AD345" s="210">
        <v>340</v>
      </c>
      <c r="AE345" s="211" t="s">
        <v>741</v>
      </c>
      <c r="AF345" s="211" t="s">
        <v>15</v>
      </c>
      <c r="AG345" s="138">
        <v>1.9033354343515152</v>
      </c>
      <c r="AH345" s="131" t="s">
        <v>28</v>
      </c>
    </row>
    <row r="346" spans="1:34" s="39" customFormat="1">
      <c r="A346" s="149">
        <v>341</v>
      </c>
      <c r="B346" s="156" t="s">
        <v>490</v>
      </c>
      <c r="C346" s="149">
        <v>0.84570000000000001</v>
      </c>
      <c r="D346" s="149" t="s">
        <v>40</v>
      </c>
      <c r="F346" s="151">
        <v>341</v>
      </c>
      <c r="G346" s="152" t="s">
        <v>242</v>
      </c>
      <c r="H346" s="157">
        <v>0.95550000000000002</v>
      </c>
      <c r="I346" s="149" t="s">
        <v>40</v>
      </c>
      <c r="J346" s="40"/>
      <c r="K346" s="144">
        <v>341</v>
      </c>
      <c r="L346" s="112" t="s">
        <v>581</v>
      </c>
      <c r="M346" s="163" t="s">
        <v>15</v>
      </c>
      <c r="N346" s="117">
        <v>1.8428515590308823</v>
      </c>
      <c r="O346" s="118" t="s">
        <v>28</v>
      </c>
      <c r="R346" s="83">
        <v>341</v>
      </c>
      <c r="S346" s="134" t="s">
        <v>542</v>
      </c>
      <c r="T346" s="83" t="s">
        <v>4</v>
      </c>
      <c r="U346" s="135">
        <v>1.1763353224000002</v>
      </c>
      <c r="V346" s="136" t="s">
        <v>28</v>
      </c>
      <c r="X346" s="199">
        <v>341</v>
      </c>
      <c r="Y346" s="184" t="s">
        <v>488</v>
      </c>
      <c r="Z346" s="184" t="s">
        <v>674</v>
      </c>
      <c r="AA346" s="201">
        <v>1.3772557192470589</v>
      </c>
      <c r="AB346" s="200" t="s">
        <v>28</v>
      </c>
      <c r="AD346" s="210">
        <v>341</v>
      </c>
      <c r="AE346" s="211" t="s">
        <v>742</v>
      </c>
      <c r="AF346" s="211" t="s">
        <v>35</v>
      </c>
      <c r="AG346" s="138">
        <v>1.8808625665411769</v>
      </c>
      <c r="AH346" s="131" t="s">
        <v>28</v>
      </c>
    </row>
    <row r="347" spans="1:34" s="39" customFormat="1">
      <c r="A347" s="149">
        <v>342</v>
      </c>
      <c r="B347" s="156" t="s">
        <v>558</v>
      </c>
      <c r="C347" s="177">
        <v>0.82899999999999996</v>
      </c>
      <c r="D347" s="149" t="s">
        <v>40</v>
      </c>
      <c r="F347" s="151">
        <v>342</v>
      </c>
      <c r="G347" s="152" t="s">
        <v>408</v>
      </c>
      <c r="H347" s="176">
        <v>0.78100000000000003</v>
      </c>
      <c r="I347" s="149" t="s">
        <v>40</v>
      </c>
      <c r="J347" s="40"/>
      <c r="K347" s="144">
        <v>342</v>
      </c>
      <c r="L347" s="112" t="s">
        <v>567</v>
      </c>
      <c r="M347" s="163" t="s">
        <v>36</v>
      </c>
      <c r="N347" s="117">
        <v>1.8391231649696971</v>
      </c>
      <c r="O347" s="118" t="s">
        <v>28</v>
      </c>
      <c r="R347" s="83">
        <v>342</v>
      </c>
      <c r="S347" s="134" t="s">
        <v>548</v>
      </c>
      <c r="T347" s="83" t="s">
        <v>36</v>
      </c>
      <c r="U347" s="135">
        <v>1.1410685928307691</v>
      </c>
      <c r="V347" s="136" t="s">
        <v>28</v>
      </c>
      <c r="X347" s="199">
        <v>342</v>
      </c>
      <c r="Y347" s="184" t="s">
        <v>571</v>
      </c>
      <c r="Z347" s="184" t="s">
        <v>36</v>
      </c>
      <c r="AA347" s="201">
        <v>1.3692830199529411</v>
      </c>
      <c r="AB347" s="200" t="s">
        <v>28</v>
      </c>
      <c r="AD347" s="210">
        <v>342</v>
      </c>
      <c r="AE347" s="211" t="s">
        <v>525</v>
      </c>
      <c r="AF347" s="211" t="s">
        <v>29</v>
      </c>
      <c r="AG347" s="138">
        <v>1.8690586408470589</v>
      </c>
      <c r="AH347" s="131" t="s">
        <v>28</v>
      </c>
    </row>
    <row r="348" spans="1:34" s="39" customFormat="1">
      <c r="A348" s="149">
        <v>343</v>
      </c>
      <c r="B348" s="156" t="s">
        <v>562</v>
      </c>
      <c r="C348" s="149">
        <v>0.7883</v>
      </c>
      <c r="D348" s="149" t="s">
        <v>40</v>
      </c>
      <c r="F348" s="151">
        <v>343</v>
      </c>
      <c r="G348" s="152" t="s">
        <v>579</v>
      </c>
      <c r="H348" s="157">
        <v>0.69720000000000004</v>
      </c>
      <c r="I348" s="149" t="s">
        <v>40</v>
      </c>
      <c r="J348" s="40"/>
      <c r="K348" s="144">
        <v>343</v>
      </c>
      <c r="L348" s="112" t="s">
        <v>439</v>
      </c>
      <c r="M348" s="163" t="s">
        <v>16</v>
      </c>
      <c r="N348" s="117">
        <v>1.8388113488705882</v>
      </c>
      <c r="O348" s="118" t="s">
        <v>28</v>
      </c>
      <c r="R348" s="83">
        <v>343</v>
      </c>
      <c r="S348" s="134" t="s">
        <v>349</v>
      </c>
      <c r="T348" s="83" t="s">
        <v>49</v>
      </c>
      <c r="U348" s="135">
        <v>1.133418496057353</v>
      </c>
      <c r="V348" s="136" t="s">
        <v>28</v>
      </c>
      <c r="X348" s="199">
        <v>343</v>
      </c>
      <c r="Y348" s="184" t="s">
        <v>480</v>
      </c>
      <c r="Z348" s="184" t="s">
        <v>36</v>
      </c>
      <c r="AA348" s="201">
        <v>1.3367617847852942</v>
      </c>
      <c r="AB348" s="200" t="s">
        <v>28</v>
      </c>
      <c r="AD348" s="210">
        <v>343</v>
      </c>
      <c r="AE348" s="211" t="s">
        <v>552</v>
      </c>
      <c r="AF348" s="211" t="s">
        <v>29</v>
      </c>
      <c r="AG348" s="138">
        <v>1.8529810675</v>
      </c>
      <c r="AH348" s="131" t="s">
        <v>28</v>
      </c>
    </row>
    <row r="349" spans="1:34" s="39" customFormat="1">
      <c r="A349" s="149">
        <v>344</v>
      </c>
      <c r="B349" s="156" t="s">
        <v>566</v>
      </c>
      <c r="C349" s="149">
        <v>0.37640000000000001</v>
      </c>
      <c r="D349" s="149" t="s">
        <v>40</v>
      </c>
      <c r="F349" s="151">
        <v>344</v>
      </c>
      <c r="G349" s="152" t="s">
        <v>554</v>
      </c>
      <c r="H349" s="157">
        <v>0.68559999999999999</v>
      </c>
      <c r="I349" s="149" t="s">
        <v>40</v>
      </c>
      <c r="J349" s="40"/>
      <c r="K349" s="144">
        <v>344</v>
      </c>
      <c r="L349" s="112" t="s">
        <v>521</v>
      </c>
      <c r="M349" s="163" t="s">
        <v>36</v>
      </c>
      <c r="N349" s="117">
        <v>1.8287172484941177</v>
      </c>
      <c r="O349" s="118" t="s">
        <v>28</v>
      </c>
      <c r="R349" s="83">
        <v>344</v>
      </c>
      <c r="S349" s="134" t="s">
        <v>378</v>
      </c>
      <c r="T349" s="83" t="s">
        <v>8</v>
      </c>
      <c r="U349" s="135">
        <v>1.130004455882353</v>
      </c>
      <c r="V349" s="136" t="s">
        <v>28</v>
      </c>
      <c r="X349" s="199">
        <v>344</v>
      </c>
      <c r="Y349" s="184" t="s">
        <v>611</v>
      </c>
      <c r="Z349" s="184" t="s">
        <v>10</v>
      </c>
      <c r="AA349" s="201">
        <v>1.3240926295757574</v>
      </c>
      <c r="AB349" s="200" t="s">
        <v>28</v>
      </c>
      <c r="AD349" s="210">
        <v>344</v>
      </c>
      <c r="AE349" s="211" t="s">
        <v>743</v>
      </c>
      <c r="AF349" s="211" t="s">
        <v>15</v>
      </c>
      <c r="AG349" s="138">
        <v>1.8460765815617648</v>
      </c>
      <c r="AH349" s="131" t="s">
        <v>28</v>
      </c>
    </row>
    <row r="350" spans="1:34" s="39" customFormat="1">
      <c r="A350" s="168"/>
      <c r="F350" s="151">
        <v>345</v>
      </c>
      <c r="G350" s="152" t="s">
        <v>510</v>
      </c>
      <c r="H350" s="157">
        <v>0.28110000000000002</v>
      </c>
      <c r="I350" s="149" t="s">
        <v>40</v>
      </c>
      <c r="K350" s="144">
        <v>345</v>
      </c>
      <c r="L350" s="94" t="s">
        <v>582</v>
      </c>
      <c r="M350" s="163" t="s">
        <v>30</v>
      </c>
      <c r="N350" s="117">
        <v>1.8260516902397057</v>
      </c>
      <c r="O350" s="118" t="s">
        <v>28</v>
      </c>
      <c r="R350" s="83">
        <v>345</v>
      </c>
      <c r="S350" s="134" t="s">
        <v>408</v>
      </c>
      <c r="T350" s="83" t="s">
        <v>29</v>
      </c>
      <c r="U350" s="135">
        <v>1.0919169602117644</v>
      </c>
      <c r="V350" s="136" t="s">
        <v>28</v>
      </c>
      <c r="X350" s="199">
        <v>345</v>
      </c>
      <c r="Y350" s="184" t="s">
        <v>436</v>
      </c>
      <c r="Z350" s="184" t="s">
        <v>15</v>
      </c>
      <c r="AA350" s="201">
        <v>1.3107544376969698</v>
      </c>
      <c r="AB350" s="200" t="s">
        <v>28</v>
      </c>
      <c r="AD350" s="210">
        <v>345</v>
      </c>
      <c r="AE350" s="211" t="s">
        <v>542</v>
      </c>
      <c r="AF350" s="211" t="s">
        <v>4</v>
      </c>
      <c r="AG350" s="138">
        <v>1.8406795063294117</v>
      </c>
      <c r="AH350" s="131" t="s">
        <v>28</v>
      </c>
    </row>
    <row r="351" spans="1:34" s="39" customFormat="1">
      <c r="A351" s="168"/>
      <c r="F351" s="151">
        <v>346</v>
      </c>
      <c r="G351" s="152" t="s">
        <v>485</v>
      </c>
      <c r="H351" s="157">
        <v>0.28110000000000002</v>
      </c>
      <c r="I351" s="149" t="s">
        <v>40</v>
      </c>
      <c r="K351" s="144">
        <v>346</v>
      </c>
      <c r="L351" s="94" t="s">
        <v>482</v>
      </c>
      <c r="M351" s="163" t="s">
        <v>49</v>
      </c>
      <c r="N351" s="117">
        <v>1.8259387877176469</v>
      </c>
      <c r="O351" s="118" t="s">
        <v>28</v>
      </c>
      <c r="R351" s="83">
        <v>346</v>
      </c>
      <c r="S351" s="134" t="s">
        <v>570</v>
      </c>
      <c r="T351" s="83" t="s">
        <v>34</v>
      </c>
      <c r="U351" s="135">
        <v>1.0900157239764705</v>
      </c>
      <c r="V351" s="136" t="s">
        <v>28</v>
      </c>
      <c r="X351" s="199">
        <v>346</v>
      </c>
      <c r="Y351" s="184" t="s">
        <v>403</v>
      </c>
      <c r="Z351" s="184" t="s">
        <v>4</v>
      </c>
      <c r="AA351" s="201">
        <v>1.2943754199515154</v>
      </c>
      <c r="AB351" s="200" t="s">
        <v>28</v>
      </c>
      <c r="AD351" s="210">
        <v>346</v>
      </c>
      <c r="AE351" s="211" t="s">
        <v>744</v>
      </c>
      <c r="AF351" s="211" t="s">
        <v>8</v>
      </c>
      <c r="AG351" s="138">
        <v>1.8401137296941175</v>
      </c>
      <c r="AH351" s="131" t="s">
        <v>28</v>
      </c>
    </row>
    <row r="352" spans="1:34" s="39" customFormat="1">
      <c r="G352" s="115"/>
      <c r="K352" s="144">
        <v>347</v>
      </c>
      <c r="L352" s="94" t="s">
        <v>515</v>
      </c>
      <c r="M352" s="163" t="s">
        <v>49</v>
      </c>
      <c r="N352" s="167">
        <v>1.820287104964706</v>
      </c>
      <c r="O352" s="164" t="s">
        <v>28</v>
      </c>
      <c r="R352" s="83">
        <v>347</v>
      </c>
      <c r="S352" s="134" t="s">
        <v>403</v>
      </c>
      <c r="T352" s="83" t="s">
        <v>4</v>
      </c>
      <c r="U352" s="135">
        <v>1.0709697396235294</v>
      </c>
      <c r="V352" s="136" t="s">
        <v>28</v>
      </c>
      <c r="X352" s="199">
        <v>347</v>
      </c>
      <c r="Y352" s="184" t="s">
        <v>604</v>
      </c>
      <c r="Z352" s="184" t="s">
        <v>36</v>
      </c>
      <c r="AA352" s="201">
        <v>1.2560297061212122</v>
      </c>
      <c r="AB352" s="200" t="s">
        <v>28</v>
      </c>
      <c r="AD352" s="210">
        <v>347</v>
      </c>
      <c r="AE352" s="211" t="s">
        <v>533</v>
      </c>
      <c r="AF352" s="211" t="s">
        <v>15</v>
      </c>
      <c r="AG352" s="138">
        <v>1.8290963338117645</v>
      </c>
      <c r="AH352" s="131" t="s">
        <v>28</v>
      </c>
    </row>
    <row r="353" spans="2:34" s="39" customFormat="1">
      <c r="B353" s="71" t="s">
        <v>48</v>
      </c>
      <c r="C353" s="49"/>
      <c r="D353" s="49"/>
      <c r="E353" s="178"/>
      <c r="F353" s="178"/>
      <c r="G353" s="179"/>
      <c r="H353" s="180"/>
      <c r="I353" s="180"/>
      <c r="K353" s="144">
        <v>348</v>
      </c>
      <c r="L353" s="94" t="s">
        <v>501</v>
      </c>
      <c r="M353" s="163" t="s">
        <v>24</v>
      </c>
      <c r="N353" s="167">
        <v>1.8158359917090907</v>
      </c>
      <c r="O353" s="164" t="s">
        <v>28</v>
      </c>
      <c r="R353" s="83">
        <v>348</v>
      </c>
      <c r="S353" s="134" t="s">
        <v>615</v>
      </c>
      <c r="T353" s="83" t="s">
        <v>4</v>
      </c>
      <c r="U353" s="135">
        <v>1.0529309160941176</v>
      </c>
      <c r="V353" s="136" t="s">
        <v>28</v>
      </c>
      <c r="X353" s="199">
        <v>348</v>
      </c>
      <c r="Y353" s="184" t="s">
        <v>367</v>
      </c>
      <c r="Z353" s="184" t="s">
        <v>10</v>
      </c>
      <c r="AA353" s="201">
        <v>1.2454035242352939</v>
      </c>
      <c r="AB353" s="200" t="s">
        <v>28</v>
      </c>
      <c r="AD353" s="210">
        <v>348</v>
      </c>
      <c r="AE353" s="211" t="s">
        <v>429</v>
      </c>
      <c r="AF353" s="211" t="s">
        <v>36</v>
      </c>
      <c r="AG353" s="138">
        <v>1.7996438365411762</v>
      </c>
      <c r="AH353" s="131" t="s">
        <v>28</v>
      </c>
    </row>
    <row r="354" spans="2:34" s="39" customFormat="1" ht="15.75" thickBot="1">
      <c r="B354" s="49"/>
      <c r="C354" s="49"/>
      <c r="D354" s="49"/>
      <c r="E354" s="178"/>
      <c r="F354" s="178"/>
      <c r="G354" s="181" t="s">
        <v>48</v>
      </c>
      <c r="H354" s="49"/>
      <c r="I354" s="49"/>
      <c r="K354" s="144">
        <v>349</v>
      </c>
      <c r="L354" s="94" t="s">
        <v>570</v>
      </c>
      <c r="M354" s="163" t="s">
        <v>34</v>
      </c>
      <c r="N354" s="167">
        <v>1.8058756939700535</v>
      </c>
      <c r="O354" s="164" t="s">
        <v>28</v>
      </c>
      <c r="R354" s="83">
        <v>349</v>
      </c>
      <c r="S354" s="134" t="s">
        <v>290</v>
      </c>
      <c r="T354" s="83" t="s">
        <v>15</v>
      </c>
      <c r="U354" s="135">
        <v>1.0457560465647058</v>
      </c>
      <c r="V354" s="136" t="s">
        <v>28</v>
      </c>
      <c r="X354" s="199">
        <v>349</v>
      </c>
      <c r="Y354" s="184" t="s">
        <v>396</v>
      </c>
      <c r="Z354" s="184" t="s">
        <v>11</v>
      </c>
      <c r="AA354" s="201">
        <v>1.2426078776470588</v>
      </c>
      <c r="AB354" s="200" t="s">
        <v>28</v>
      </c>
      <c r="AD354" s="210">
        <v>349</v>
      </c>
      <c r="AE354" s="211" t="s">
        <v>539</v>
      </c>
      <c r="AF354" s="211" t="s">
        <v>35</v>
      </c>
      <c r="AG354" s="138">
        <v>1.7673016465882352</v>
      </c>
      <c r="AH354" s="131" t="s">
        <v>28</v>
      </c>
    </row>
    <row r="355" spans="2:34" s="39" customFormat="1" ht="15.75" thickBot="1">
      <c r="B355" s="18" t="s">
        <v>41</v>
      </c>
      <c r="C355" s="19" t="s">
        <v>42</v>
      </c>
      <c r="D355" s="19" t="s">
        <v>43</v>
      </c>
      <c r="E355" s="178"/>
      <c r="F355" s="178"/>
      <c r="G355" s="127"/>
      <c r="H355" s="49"/>
      <c r="I355" s="49"/>
      <c r="K355" s="144">
        <v>350</v>
      </c>
      <c r="L355" s="94" t="s">
        <v>583</v>
      </c>
      <c r="M355" s="163" t="s">
        <v>32</v>
      </c>
      <c r="N355" s="167">
        <v>1.8032216205882352</v>
      </c>
      <c r="O355" s="164" t="s">
        <v>28</v>
      </c>
      <c r="R355" s="83">
        <v>350</v>
      </c>
      <c r="S355" s="134" t="s">
        <v>528</v>
      </c>
      <c r="T355" s="83" t="s">
        <v>8</v>
      </c>
      <c r="U355" s="135">
        <v>1.0411534032500001</v>
      </c>
      <c r="V355" s="136" t="s">
        <v>28</v>
      </c>
      <c r="X355" s="199">
        <v>350</v>
      </c>
      <c r="Y355" s="184" t="s">
        <v>691</v>
      </c>
      <c r="Z355" s="184" t="s">
        <v>4</v>
      </c>
      <c r="AA355" s="201">
        <v>1.2324757524470589</v>
      </c>
      <c r="AB355" s="200" t="s">
        <v>28</v>
      </c>
      <c r="AD355" s="210">
        <v>350</v>
      </c>
      <c r="AE355" s="211" t="s">
        <v>546</v>
      </c>
      <c r="AF355" s="211" t="s">
        <v>34</v>
      </c>
      <c r="AG355" s="138">
        <v>1.7280840073411763</v>
      </c>
      <c r="AH355" s="131" t="s">
        <v>28</v>
      </c>
    </row>
    <row r="356" spans="2:34" s="39" customFormat="1" ht="15.75" thickBot="1">
      <c r="B356" s="72" t="s">
        <v>44</v>
      </c>
      <c r="C356" s="17">
        <v>0</v>
      </c>
      <c r="D356" s="22">
        <f>C356/344*100%</f>
        <v>0</v>
      </c>
      <c r="E356" s="178"/>
      <c r="F356" s="178"/>
      <c r="G356" s="124" t="s">
        <v>41</v>
      </c>
      <c r="H356" s="19" t="s">
        <v>42</v>
      </c>
      <c r="I356" s="19" t="s">
        <v>43</v>
      </c>
      <c r="K356" s="144">
        <v>351</v>
      </c>
      <c r="L356" s="161" t="s">
        <v>572</v>
      </c>
      <c r="M356" s="163" t="s">
        <v>33</v>
      </c>
      <c r="N356" s="167">
        <v>1.797383752117647</v>
      </c>
      <c r="O356" s="164" t="s">
        <v>28</v>
      </c>
      <c r="R356" s="83">
        <v>351</v>
      </c>
      <c r="S356" s="134" t="s">
        <v>274</v>
      </c>
      <c r="T356" s="83" t="s">
        <v>24</v>
      </c>
      <c r="U356" s="135">
        <v>1.0285049558823527</v>
      </c>
      <c r="V356" s="136" t="s">
        <v>28</v>
      </c>
      <c r="X356" s="199">
        <v>351</v>
      </c>
      <c r="Y356" s="184" t="s">
        <v>585</v>
      </c>
      <c r="Z356" s="184" t="s">
        <v>27</v>
      </c>
      <c r="AA356" s="201">
        <v>1.224079591082353</v>
      </c>
      <c r="AB356" s="200" t="s">
        <v>28</v>
      </c>
      <c r="AD356" s="210">
        <v>351</v>
      </c>
      <c r="AE356" s="211" t="s">
        <v>745</v>
      </c>
      <c r="AF356" s="211" t="s">
        <v>35</v>
      </c>
      <c r="AG356" s="138">
        <v>1.7190672546823531</v>
      </c>
      <c r="AH356" s="131" t="s">
        <v>28</v>
      </c>
    </row>
    <row r="357" spans="2:34" s="39" customFormat="1" ht="15.75" thickBot="1">
      <c r="B357" s="72" t="s">
        <v>45</v>
      </c>
      <c r="C357" s="17">
        <v>269</v>
      </c>
      <c r="D357" s="22">
        <f>C357/344*100%</f>
        <v>0.78197674418604646</v>
      </c>
      <c r="E357" s="178"/>
      <c r="F357" s="178"/>
      <c r="G357" s="182" t="s">
        <v>44</v>
      </c>
      <c r="H357" s="17">
        <v>20</v>
      </c>
      <c r="I357" s="22">
        <f>H357/346*100%</f>
        <v>5.7803468208092484E-2</v>
      </c>
      <c r="K357" s="144">
        <v>352</v>
      </c>
      <c r="L357" s="94" t="s">
        <v>562</v>
      </c>
      <c r="M357" s="163" t="s">
        <v>36</v>
      </c>
      <c r="N357" s="167">
        <v>1.78950267735</v>
      </c>
      <c r="O357" s="164" t="s">
        <v>28</v>
      </c>
      <c r="R357" s="83">
        <v>352</v>
      </c>
      <c r="S357" s="134" t="s">
        <v>522</v>
      </c>
      <c r="T357" s="83" t="s">
        <v>29</v>
      </c>
      <c r="U357" s="135">
        <v>0.98250907009411748</v>
      </c>
      <c r="V357" s="136" t="s">
        <v>40</v>
      </c>
      <c r="X357" s="199">
        <v>352</v>
      </c>
      <c r="Y357" s="184" t="s">
        <v>484</v>
      </c>
      <c r="Z357" s="184" t="s">
        <v>36</v>
      </c>
      <c r="AA357" s="201">
        <v>1.2202916176470588</v>
      </c>
      <c r="AB357" s="200" t="s">
        <v>28</v>
      </c>
      <c r="AD357" s="210">
        <v>352</v>
      </c>
      <c r="AE357" s="211" t="s">
        <v>396</v>
      </c>
      <c r="AF357" s="211" t="s">
        <v>11</v>
      </c>
      <c r="AG357" s="138">
        <v>1.7064595440470587</v>
      </c>
      <c r="AH357" s="131" t="s">
        <v>28</v>
      </c>
    </row>
    <row r="358" spans="2:34" s="39" customFormat="1" ht="15.75" thickBot="1">
      <c r="B358" s="72" t="s">
        <v>46</v>
      </c>
      <c r="C358" s="17">
        <v>70</v>
      </c>
      <c r="D358" s="22">
        <f t="shared" ref="D358" si="0">C358/344*100%</f>
        <v>0.20348837209302326</v>
      </c>
      <c r="E358" s="178"/>
      <c r="F358" s="178"/>
      <c r="G358" s="182" t="s">
        <v>45</v>
      </c>
      <c r="H358" s="17">
        <v>269</v>
      </c>
      <c r="I358" s="22">
        <f t="shared" ref="I358:I360" si="1">H358/346*100%</f>
        <v>0.7774566473988439</v>
      </c>
      <c r="K358" s="144">
        <v>353</v>
      </c>
      <c r="L358" s="94" t="s">
        <v>577</v>
      </c>
      <c r="M358" s="163" t="s">
        <v>34</v>
      </c>
      <c r="N358" s="167">
        <v>1.7868649578117648</v>
      </c>
      <c r="O358" s="164" t="s">
        <v>28</v>
      </c>
      <c r="R358" s="83">
        <v>353</v>
      </c>
      <c r="S358" s="134" t="s">
        <v>430</v>
      </c>
      <c r="T358" s="83" t="s">
        <v>29</v>
      </c>
      <c r="U358" s="135">
        <v>0.95875172491764704</v>
      </c>
      <c r="V358" s="136" t="s">
        <v>40</v>
      </c>
      <c r="X358" s="199">
        <v>353</v>
      </c>
      <c r="Y358" s="184" t="s">
        <v>543</v>
      </c>
      <c r="Z358" s="184" t="s">
        <v>15</v>
      </c>
      <c r="AA358" s="201">
        <v>1.1740015017647059</v>
      </c>
      <c r="AB358" s="200" t="s">
        <v>28</v>
      </c>
      <c r="AD358" s="210">
        <v>353</v>
      </c>
      <c r="AE358" s="211" t="s">
        <v>448</v>
      </c>
      <c r="AF358" s="211" t="s">
        <v>11</v>
      </c>
      <c r="AG358" s="138">
        <v>1.7058412844941173</v>
      </c>
      <c r="AH358" s="131" t="s">
        <v>28</v>
      </c>
    </row>
    <row r="359" spans="2:34" s="39" customFormat="1" ht="15.75" thickBot="1">
      <c r="B359" s="72" t="s">
        <v>47</v>
      </c>
      <c r="C359" s="17">
        <v>5</v>
      </c>
      <c r="D359" s="22">
        <f>C359/344*100%</f>
        <v>1.4534883720930232E-2</v>
      </c>
      <c r="E359" s="178"/>
      <c r="F359" s="178"/>
      <c r="G359" s="182" t="s">
        <v>46</v>
      </c>
      <c r="H359" s="17">
        <v>51</v>
      </c>
      <c r="I359" s="22">
        <f>H359/346*100%</f>
        <v>0.14739884393063585</v>
      </c>
      <c r="K359" s="144">
        <v>354</v>
      </c>
      <c r="L359" s="94" t="s">
        <v>584</v>
      </c>
      <c r="M359" s="163" t="s">
        <v>23</v>
      </c>
      <c r="N359" s="167">
        <v>1.7662042612242428</v>
      </c>
      <c r="O359" s="164" t="s">
        <v>28</v>
      </c>
      <c r="R359" s="83">
        <v>354</v>
      </c>
      <c r="S359" s="134" t="s">
        <v>502</v>
      </c>
      <c r="T359" s="83" t="s">
        <v>29</v>
      </c>
      <c r="U359" s="135">
        <v>0.95294694985882344</v>
      </c>
      <c r="V359" s="136" t="s">
        <v>40</v>
      </c>
      <c r="X359" s="199">
        <v>354</v>
      </c>
      <c r="Y359" s="184" t="s">
        <v>373</v>
      </c>
      <c r="Z359" s="184" t="s">
        <v>36</v>
      </c>
      <c r="AA359" s="201">
        <v>1.1729457266750001</v>
      </c>
      <c r="AB359" s="200" t="s">
        <v>28</v>
      </c>
      <c r="AD359" s="210">
        <v>354</v>
      </c>
      <c r="AE359" s="211" t="s">
        <v>538</v>
      </c>
      <c r="AF359" s="211" t="s">
        <v>35</v>
      </c>
      <c r="AG359" s="138">
        <v>1.7047263013411764</v>
      </c>
      <c r="AH359" s="131" t="s">
        <v>28</v>
      </c>
    </row>
    <row r="360" spans="2:34" s="39" customFormat="1" ht="15.75" thickBot="1">
      <c r="G360" s="182" t="s">
        <v>47</v>
      </c>
      <c r="H360" s="17">
        <v>6</v>
      </c>
      <c r="I360" s="22">
        <f t="shared" si="1"/>
        <v>1.7341040462427744E-2</v>
      </c>
      <c r="K360" s="144">
        <v>355</v>
      </c>
      <c r="L360" s="94" t="s">
        <v>585</v>
      </c>
      <c r="M360" s="163" t="s">
        <v>27</v>
      </c>
      <c r="N360" s="167">
        <v>1.763941146157576</v>
      </c>
      <c r="O360" s="164" t="s">
        <v>28</v>
      </c>
      <c r="R360" s="83">
        <v>355</v>
      </c>
      <c r="S360" s="134" t="s">
        <v>587</v>
      </c>
      <c r="T360" s="83" t="s">
        <v>36</v>
      </c>
      <c r="U360" s="135">
        <v>0.94702806913939386</v>
      </c>
      <c r="V360" s="136" t="s">
        <v>40</v>
      </c>
      <c r="X360" s="199">
        <v>355</v>
      </c>
      <c r="Y360" s="184" t="s">
        <v>538</v>
      </c>
      <c r="Z360" s="184" t="s">
        <v>35</v>
      </c>
      <c r="AA360" s="201">
        <v>1.1414922984705882</v>
      </c>
      <c r="AB360" s="200" t="s">
        <v>28</v>
      </c>
      <c r="AD360" s="210">
        <v>355</v>
      </c>
      <c r="AE360" s="211" t="s">
        <v>567</v>
      </c>
      <c r="AF360" s="211" t="s">
        <v>36</v>
      </c>
      <c r="AG360" s="138">
        <v>1.6953741261249999</v>
      </c>
      <c r="AH360" s="131" t="s">
        <v>28</v>
      </c>
    </row>
    <row r="361" spans="2:34" s="39" customFormat="1">
      <c r="G361" s="115"/>
      <c r="I361" s="198"/>
      <c r="K361" s="13">
        <v>356</v>
      </c>
      <c r="L361" s="68" t="s">
        <v>555</v>
      </c>
      <c r="M361" s="13" t="s">
        <v>36</v>
      </c>
      <c r="N361" s="132">
        <v>1.7603957882441685</v>
      </c>
      <c r="O361" s="133" t="s">
        <v>28</v>
      </c>
      <c r="R361" s="83">
        <v>356</v>
      </c>
      <c r="S361" s="134" t="s">
        <v>525</v>
      </c>
      <c r="T361" s="83" t="s">
        <v>29</v>
      </c>
      <c r="U361" s="135">
        <v>0.92904807447058824</v>
      </c>
      <c r="V361" s="136" t="s">
        <v>40</v>
      </c>
      <c r="X361" s="199">
        <v>356</v>
      </c>
      <c r="Y361" s="184" t="s">
        <v>692</v>
      </c>
      <c r="Z361" s="184" t="s">
        <v>36</v>
      </c>
      <c r="AA361" s="201">
        <v>1.1386261163636364</v>
      </c>
      <c r="AB361" s="200" t="s">
        <v>28</v>
      </c>
      <c r="AD361" s="210">
        <v>356</v>
      </c>
      <c r="AE361" s="211" t="s">
        <v>416</v>
      </c>
      <c r="AF361" s="211" t="s">
        <v>17</v>
      </c>
      <c r="AG361" s="138">
        <v>1.6873527197882352</v>
      </c>
      <c r="AH361" s="131" t="s">
        <v>28</v>
      </c>
    </row>
    <row r="362" spans="2:34" s="39" customFormat="1">
      <c r="G362" s="115"/>
      <c r="K362" s="13">
        <v>357</v>
      </c>
      <c r="L362" s="68" t="s">
        <v>444</v>
      </c>
      <c r="M362" s="13" t="s">
        <v>36</v>
      </c>
      <c r="N362" s="132">
        <v>1.5840212607999999</v>
      </c>
      <c r="O362" s="133" t="s">
        <v>28</v>
      </c>
      <c r="R362" s="83">
        <v>357</v>
      </c>
      <c r="S362" s="134" t="s">
        <v>490</v>
      </c>
      <c r="T362" s="83" t="s">
        <v>26</v>
      </c>
      <c r="U362" s="135">
        <v>0.91626478115294119</v>
      </c>
      <c r="V362" s="136" t="s">
        <v>40</v>
      </c>
      <c r="X362" s="199">
        <v>357</v>
      </c>
      <c r="Y362" s="184" t="s">
        <v>339</v>
      </c>
      <c r="Z362" s="184" t="s">
        <v>10</v>
      </c>
      <c r="AA362" s="201">
        <v>1.0976654090909093</v>
      </c>
      <c r="AB362" s="200" t="s">
        <v>28</v>
      </c>
      <c r="AD362" s="210">
        <v>357</v>
      </c>
      <c r="AE362" s="211" t="s">
        <v>555</v>
      </c>
      <c r="AF362" s="211" t="s">
        <v>36</v>
      </c>
      <c r="AG362" s="138">
        <v>1.6781129935272725</v>
      </c>
      <c r="AH362" s="131" t="s">
        <v>28</v>
      </c>
    </row>
    <row r="363" spans="2:34" s="39" customFormat="1">
      <c r="G363" s="115"/>
      <c r="K363" s="13">
        <v>358</v>
      </c>
      <c r="L363" s="68" t="s">
        <v>586</v>
      </c>
      <c r="M363" s="13" t="s">
        <v>24</v>
      </c>
      <c r="N363" s="132">
        <v>1.5781398175058823</v>
      </c>
      <c r="O363" s="133" t="s">
        <v>28</v>
      </c>
      <c r="R363" s="83">
        <v>358</v>
      </c>
      <c r="S363" s="134" t="s">
        <v>538</v>
      </c>
      <c r="T363" s="83" t="s">
        <v>35</v>
      </c>
      <c r="U363" s="135">
        <v>0.86932368950588235</v>
      </c>
      <c r="V363" s="136" t="s">
        <v>40</v>
      </c>
      <c r="X363" s="199">
        <v>358</v>
      </c>
      <c r="Y363" s="184" t="s">
        <v>435</v>
      </c>
      <c r="Z363" s="184" t="s">
        <v>22</v>
      </c>
      <c r="AA363" s="201">
        <v>1.0942494143999997</v>
      </c>
      <c r="AB363" s="200" t="s">
        <v>28</v>
      </c>
      <c r="AD363" s="210">
        <v>358</v>
      </c>
      <c r="AE363" s="211" t="s">
        <v>321</v>
      </c>
      <c r="AF363" s="211" t="s">
        <v>30</v>
      </c>
      <c r="AG363" s="138">
        <v>1.6545725924705883</v>
      </c>
      <c r="AH363" s="131" t="s">
        <v>28</v>
      </c>
    </row>
    <row r="364" spans="2:34" s="39" customFormat="1">
      <c r="G364" s="115"/>
      <c r="K364" s="13">
        <v>359</v>
      </c>
      <c r="L364" s="68" t="s">
        <v>512</v>
      </c>
      <c r="M364" s="13" t="s">
        <v>4</v>
      </c>
      <c r="N364" s="147">
        <v>1.5167763551272726</v>
      </c>
      <c r="O364" s="158" t="s">
        <v>28</v>
      </c>
      <c r="R364" s="83">
        <v>359</v>
      </c>
      <c r="S364" s="134" t="s">
        <v>395</v>
      </c>
      <c r="T364" s="83" t="s">
        <v>17</v>
      </c>
      <c r="U364" s="135">
        <v>0.85878238668235285</v>
      </c>
      <c r="V364" s="136" t="s">
        <v>40</v>
      </c>
      <c r="X364" s="199">
        <v>359</v>
      </c>
      <c r="Y364" s="184" t="s">
        <v>333</v>
      </c>
      <c r="Z364" s="184" t="s">
        <v>4</v>
      </c>
      <c r="AA364" s="201">
        <v>1.0907391959515151</v>
      </c>
      <c r="AB364" s="200" t="s">
        <v>28</v>
      </c>
      <c r="AD364" s="210">
        <v>359</v>
      </c>
      <c r="AE364" s="211" t="s">
        <v>465</v>
      </c>
      <c r="AF364" s="211" t="s">
        <v>30</v>
      </c>
      <c r="AG364" s="138">
        <v>1.6522091203294116</v>
      </c>
      <c r="AH364" s="131" t="s">
        <v>28</v>
      </c>
    </row>
    <row r="365" spans="2:34" s="39" customFormat="1">
      <c r="G365" s="115"/>
      <c r="K365" s="13">
        <v>360</v>
      </c>
      <c r="L365" s="68" t="s">
        <v>587</v>
      </c>
      <c r="M365" s="13" t="s">
        <v>36</v>
      </c>
      <c r="N365" s="147">
        <v>1.4913531997647058</v>
      </c>
      <c r="O365" s="158" t="s">
        <v>28</v>
      </c>
      <c r="R365" s="83">
        <v>360</v>
      </c>
      <c r="S365" s="134" t="s">
        <v>442</v>
      </c>
      <c r="T365" s="83" t="s">
        <v>4</v>
      </c>
      <c r="U365" s="135">
        <v>0.85355557785882352</v>
      </c>
      <c r="V365" s="136" t="s">
        <v>40</v>
      </c>
      <c r="X365" s="199">
        <v>360</v>
      </c>
      <c r="Y365" s="184" t="s">
        <v>444</v>
      </c>
      <c r="Z365" s="184" t="s">
        <v>36</v>
      </c>
      <c r="AA365" s="201">
        <v>1.0905098795757577</v>
      </c>
      <c r="AB365" s="200" t="s">
        <v>28</v>
      </c>
      <c r="AD365" s="210">
        <v>360</v>
      </c>
      <c r="AE365" s="211" t="s">
        <v>548</v>
      </c>
      <c r="AF365" s="211" t="s">
        <v>36</v>
      </c>
      <c r="AG365" s="138">
        <v>1.6032994100205882</v>
      </c>
      <c r="AH365" s="131" t="s">
        <v>28</v>
      </c>
    </row>
    <row r="366" spans="2:34" s="39" customFormat="1">
      <c r="G366" s="115"/>
      <c r="K366" s="13">
        <v>361</v>
      </c>
      <c r="L366" s="68" t="s">
        <v>509</v>
      </c>
      <c r="M366" s="13" t="s">
        <v>8</v>
      </c>
      <c r="N366" s="147">
        <v>1.479299298447059</v>
      </c>
      <c r="O366" s="158" t="s">
        <v>28</v>
      </c>
      <c r="R366" s="83">
        <v>361</v>
      </c>
      <c r="S366" s="134" t="s">
        <v>407</v>
      </c>
      <c r="T366" s="83" t="s">
        <v>599</v>
      </c>
      <c r="U366" s="135">
        <v>0.84824716609411777</v>
      </c>
      <c r="V366" s="136" t="s">
        <v>40</v>
      </c>
      <c r="X366" s="199">
        <v>361</v>
      </c>
      <c r="Y366" s="184" t="s">
        <v>587</v>
      </c>
      <c r="Z366" s="184" t="s">
        <v>36</v>
      </c>
      <c r="AA366" s="201">
        <v>1.0723644055757577</v>
      </c>
      <c r="AB366" s="200" t="s">
        <v>28</v>
      </c>
      <c r="AD366" s="210">
        <v>361</v>
      </c>
      <c r="AE366" s="211" t="s">
        <v>566</v>
      </c>
      <c r="AF366" s="211" t="s">
        <v>27</v>
      </c>
      <c r="AG366" s="138">
        <v>1.5327127802117646</v>
      </c>
      <c r="AH366" s="131" t="s">
        <v>28</v>
      </c>
    </row>
    <row r="367" spans="2:34" s="39" customFormat="1">
      <c r="G367" s="115"/>
      <c r="K367" s="13">
        <v>362</v>
      </c>
      <c r="L367" s="68" t="s">
        <v>511</v>
      </c>
      <c r="M367" s="13" t="s">
        <v>30</v>
      </c>
      <c r="N367" s="147">
        <v>1.3742348937176474</v>
      </c>
      <c r="O367" s="158" t="s">
        <v>28</v>
      </c>
      <c r="R367" s="83">
        <v>362</v>
      </c>
      <c r="S367" s="134" t="s">
        <v>512</v>
      </c>
      <c r="T367" s="83" t="s">
        <v>4</v>
      </c>
      <c r="U367" s="135">
        <v>0.82542491609411761</v>
      </c>
      <c r="V367" s="136" t="s">
        <v>40</v>
      </c>
      <c r="X367" s="199">
        <v>362</v>
      </c>
      <c r="Y367" s="184" t="s">
        <v>693</v>
      </c>
      <c r="Z367" s="184" t="s">
        <v>34</v>
      </c>
      <c r="AA367" s="201">
        <v>1.0629177092705882</v>
      </c>
      <c r="AB367" s="200" t="s">
        <v>28</v>
      </c>
      <c r="AD367" s="210">
        <v>362</v>
      </c>
      <c r="AE367" s="211" t="s">
        <v>401</v>
      </c>
      <c r="AF367" s="211" t="s">
        <v>17</v>
      </c>
      <c r="AG367" s="138">
        <v>1.5056055951058824</v>
      </c>
      <c r="AH367" s="131" t="s">
        <v>28</v>
      </c>
    </row>
    <row r="368" spans="2:34" s="39" customFormat="1">
      <c r="G368" s="115"/>
      <c r="K368" s="13">
        <v>363</v>
      </c>
      <c r="L368" s="68" t="s">
        <v>543</v>
      </c>
      <c r="M368" s="13" t="s">
        <v>15</v>
      </c>
      <c r="N368" s="147">
        <v>1.2346954738909091</v>
      </c>
      <c r="O368" s="158" t="s">
        <v>28</v>
      </c>
      <c r="R368" s="83">
        <v>363</v>
      </c>
      <c r="S368" s="134" t="s">
        <v>474</v>
      </c>
      <c r="T368" s="83" t="s">
        <v>29</v>
      </c>
      <c r="U368" s="135">
        <v>0.75244246021176475</v>
      </c>
      <c r="V368" s="136" t="s">
        <v>40</v>
      </c>
      <c r="X368" s="199">
        <v>363</v>
      </c>
      <c r="Y368" s="184" t="s">
        <v>445</v>
      </c>
      <c r="Z368" s="184" t="s">
        <v>34</v>
      </c>
      <c r="AA368" s="201">
        <v>1.0574076557411765</v>
      </c>
      <c r="AB368" s="200" t="s">
        <v>28</v>
      </c>
      <c r="AD368" s="210">
        <v>363</v>
      </c>
      <c r="AE368" s="211" t="s">
        <v>447</v>
      </c>
      <c r="AF368" s="211" t="s">
        <v>30</v>
      </c>
      <c r="AG368" s="138">
        <v>1.4968411445647058</v>
      </c>
      <c r="AH368" s="131" t="s">
        <v>28</v>
      </c>
    </row>
    <row r="369" spans="2:34" s="39" customFormat="1">
      <c r="G369" s="115"/>
      <c r="K369" s="13">
        <v>364</v>
      </c>
      <c r="L369" s="68" t="s">
        <v>480</v>
      </c>
      <c r="M369" s="13" t="s">
        <v>36</v>
      </c>
      <c r="N369" s="147">
        <v>1.0889271718749998</v>
      </c>
      <c r="O369" s="158" t="s">
        <v>28</v>
      </c>
      <c r="R369" s="13">
        <v>364</v>
      </c>
      <c r="S369" s="68" t="s">
        <v>332</v>
      </c>
      <c r="T369" s="13" t="s">
        <v>6</v>
      </c>
      <c r="U369" s="132">
        <v>0.71982057785882358</v>
      </c>
      <c r="V369" s="133" t="s">
        <v>40</v>
      </c>
      <c r="X369" s="199">
        <v>364</v>
      </c>
      <c r="Y369" s="184" t="s">
        <v>535</v>
      </c>
      <c r="Z369" s="184" t="s">
        <v>36</v>
      </c>
      <c r="AA369" s="201">
        <v>1.0257336797000001</v>
      </c>
      <c r="AB369" s="200" t="s">
        <v>28</v>
      </c>
      <c r="AD369" s="210">
        <v>364</v>
      </c>
      <c r="AE369" s="211" t="s">
        <v>529</v>
      </c>
      <c r="AF369" s="211" t="s">
        <v>22</v>
      </c>
      <c r="AG369" s="138">
        <v>1.4940333174117646</v>
      </c>
      <c r="AH369" s="131" t="s">
        <v>28</v>
      </c>
    </row>
    <row r="370" spans="2:34" ht="16.5" customHeight="1">
      <c r="K370" s="38">
        <v>365</v>
      </c>
      <c r="L370" s="95" t="s">
        <v>579</v>
      </c>
      <c r="M370" s="38" t="s">
        <v>13</v>
      </c>
      <c r="N370" s="47">
        <v>1.0356089144</v>
      </c>
      <c r="O370" s="48" t="s">
        <v>28</v>
      </c>
      <c r="R370" s="13">
        <v>365</v>
      </c>
      <c r="S370" s="68" t="s">
        <v>500</v>
      </c>
      <c r="T370" s="13" t="s">
        <v>29</v>
      </c>
      <c r="U370" s="132">
        <v>0.71870907785882332</v>
      </c>
      <c r="V370" s="133" t="s">
        <v>40</v>
      </c>
      <c r="X370" s="185">
        <v>365</v>
      </c>
      <c r="Y370" s="183" t="s">
        <v>576</v>
      </c>
      <c r="Z370" s="183" t="s">
        <v>35</v>
      </c>
      <c r="AA370" s="202">
        <v>1.0074433374117646</v>
      </c>
      <c r="AB370" s="186" t="s">
        <v>28</v>
      </c>
      <c r="AD370" s="210">
        <v>365</v>
      </c>
      <c r="AE370" s="211" t="s">
        <v>562</v>
      </c>
      <c r="AF370" s="211" t="s">
        <v>36</v>
      </c>
      <c r="AG370" s="138">
        <v>1.4870495844848484</v>
      </c>
      <c r="AH370" s="131" t="s">
        <v>28</v>
      </c>
    </row>
    <row r="371" spans="2:34" s="39" customFormat="1">
      <c r="G371" s="115"/>
      <c r="R371" s="13">
        <v>366</v>
      </c>
      <c r="S371" s="68" t="s">
        <v>529</v>
      </c>
      <c r="T371" s="13" t="s">
        <v>22</v>
      </c>
      <c r="U371" s="132">
        <v>0.70931385727058827</v>
      </c>
      <c r="V371" s="133" t="s">
        <v>40</v>
      </c>
      <c r="X371" s="199">
        <v>366</v>
      </c>
      <c r="Y371" s="184" t="s">
        <v>511</v>
      </c>
      <c r="Z371" s="184" t="s">
        <v>30</v>
      </c>
      <c r="AA371" s="201">
        <v>0.98997305882352937</v>
      </c>
      <c r="AB371" s="200" t="s">
        <v>40</v>
      </c>
      <c r="AD371" s="210">
        <v>366</v>
      </c>
      <c r="AE371" s="211" t="s">
        <v>430</v>
      </c>
      <c r="AF371" s="211" t="s">
        <v>64</v>
      </c>
      <c r="AG371" s="138">
        <v>1.4798971747999998</v>
      </c>
      <c r="AH371" s="131" t="s">
        <v>28</v>
      </c>
    </row>
    <row r="372" spans="2:34" s="39" customFormat="1">
      <c r="G372" s="115"/>
      <c r="L372" s="71" t="s">
        <v>48</v>
      </c>
      <c r="M372" s="49"/>
      <c r="N372" s="49"/>
      <c r="R372" s="13">
        <v>367</v>
      </c>
      <c r="S372" s="68" t="s">
        <v>444</v>
      </c>
      <c r="T372" s="13" t="s">
        <v>36</v>
      </c>
      <c r="U372" s="132">
        <v>0.63428328941818168</v>
      </c>
      <c r="V372" s="133" t="s">
        <v>40</v>
      </c>
      <c r="X372" s="199">
        <v>367</v>
      </c>
      <c r="Y372" s="184" t="s">
        <v>694</v>
      </c>
      <c r="Z372" s="184" t="s">
        <v>36</v>
      </c>
      <c r="AA372" s="201">
        <v>0.96783593082352959</v>
      </c>
      <c r="AB372" s="200" t="s">
        <v>40</v>
      </c>
      <c r="AD372" s="210">
        <v>367</v>
      </c>
      <c r="AE372" s="211" t="s">
        <v>427</v>
      </c>
      <c r="AF372" s="211" t="s">
        <v>29</v>
      </c>
      <c r="AG372" s="138">
        <v>1.4603304293882353</v>
      </c>
      <c r="AH372" s="131" t="s">
        <v>28</v>
      </c>
    </row>
    <row r="373" spans="2:34" s="39" customFormat="1" ht="15.75" thickBot="1">
      <c r="B373" s="187"/>
      <c r="C373" s="188"/>
      <c r="D373" s="188"/>
      <c r="E373" s="40"/>
      <c r="F373" s="40"/>
      <c r="G373" s="189"/>
      <c r="H373" s="188"/>
      <c r="I373" s="188"/>
      <c r="L373" s="49"/>
      <c r="M373" s="49"/>
      <c r="N373" s="49"/>
      <c r="R373" s="13">
        <v>368</v>
      </c>
      <c r="S373" s="68" t="s">
        <v>535</v>
      </c>
      <c r="T373" s="13" t="s">
        <v>36</v>
      </c>
      <c r="U373" s="132">
        <v>0.62243093837575758</v>
      </c>
      <c r="V373" s="133" t="s">
        <v>40</v>
      </c>
      <c r="X373" s="199">
        <v>368</v>
      </c>
      <c r="Y373" s="184" t="s">
        <v>695</v>
      </c>
      <c r="Z373" s="184" t="s">
        <v>4</v>
      </c>
      <c r="AA373" s="201">
        <v>0.96279422662531178</v>
      </c>
      <c r="AB373" s="200" t="s">
        <v>40</v>
      </c>
      <c r="AD373" s="210">
        <v>368</v>
      </c>
      <c r="AE373" s="211" t="s">
        <v>202</v>
      </c>
      <c r="AF373" s="211" t="s">
        <v>29</v>
      </c>
      <c r="AG373" s="138">
        <v>1.45491259375</v>
      </c>
      <c r="AH373" s="131" t="s">
        <v>28</v>
      </c>
    </row>
    <row r="374" spans="2:34" s="39" customFormat="1" ht="15.75" thickBot="1">
      <c r="B374" s="188"/>
      <c r="C374" s="188"/>
      <c r="D374" s="188"/>
      <c r="E374" s="40"/>
      <c r="F374" s="40"/>
      <c r="G374" s="190"/>
      <c r="H374" s="188"/>
      <c r="I374" s="188"/>
      <c r="L374" s="18" t="s">
        <v>41</v>
      </c>
      <c r="M374" s="19"/>
      <c r="N374" s="19" t="s">
        <v>42</v>
      </c>
      <c r="O374" s="19" t="s">
        <v>43</v>
      </c>
      <c r="R374" s="13">
        <v>369</v>
      </c>
      <c r="S374" s="68" t="s">
        <v>419</v>
      </c>
      <c r="T374" s="13" t="s">
        <v>26</v>
      </c>
      <c r="U374" s="132">
        <v>0.60402591609411771</v>
      </c>
      <c r="V374" s="133" t="s">
        <v>40</v>
      </c>
      <c r="X374" s="199">
        <v>369</v>
      </c>
      <c r="Y374" s="184" t="s">
        <v>560</v>
      </c>
      <c r="Z374" s="184" t="s">
        <v>4</v>
      </c>
      <c r="AA374" s="201">
        <v>0.95350643079999986</v>
      </c>
      <c r="AB374" s="200" t="s">
        <v>40</v>
      </c>
      <c r="AD374" s="210">
        <v>369</v>
      </c>
      <c r="AE374" s="211" t="s">
        <v>697</v>
      </c>
      <c r="AF374" s="211" t="s">
        <v>36</v>
      </c>
      <c r="AG374" s="138">
        <v>1.4422726535757573</v>
      </c>
      <c r="AH374" s="131" t="s">
        <v>28</v>
      </c>
    </row>
    <row r="375" spans="2:34" s="39" customFormat="1" ht="15.75" thickBot="1">
      <c r="B375" s="191"/>
      <c r="C375" s="191"/>
      <c r="D375" s="191"/>
      <c r="E375" s="178"/>
      <c r="F375" s="178"/>
      <c r="G375" s="192"/>
      <c r="H375" s="191"/>
      <c r="I375" s="191"/>
      <c r="L375" s="72" t="s">
        <v>44</v>
      </c>
      <c r="M375" s="17"/>
      <c r="N375" s="17">
        <v>23</v>
      </c>
      <c r="O375" s="22">
        <f>N375/365*100%</f>
        <v>6.3013698630136991E-2</v>
      </c>
      <c r="R375" s="13">
        <v>370</v>
      </c>
      <c r="S375" s="68" t="s">
        <v>501</v>
      </c>
      <c r="T375" s="13" t="s">
        <v>24</v>
      </c>
      <c r="U375" s="132">
        <v>0.57482386764705873</v>
      </c>
      <c r="V375" s="133" t="s">
        <v>40</v>
      </c>
      <c r="X375" s="199">
        <v>370</v>
      </c>
      <c r="Y375" s="184" t="s">
        <v>562</v>
      </c>
      <c r="Z375" s="184" t="s">
        <v>36</v>
      </c>
      <c r="AA375" s="201">
        <v>0.93225834418064513</v>
      </c>
      <c r="AB375" s="200" t="s">
        <v>40</v>
      </c>
      <c r="AD375" s="210">
        <v>370</v>
      </c>
      <c r="AE375" s="211" t="s">
        <v>746</v>
      </c>
      <c r="AF375" s="211" t="s">
        <v>49</v>
      </c>
      <c r="AG375" s="138">
        <v>1.4310630788470586</v>
      </c>
      <c r="AH375" s="131" t="s">
        <v>28</v>
      </c>
    </row>
    <row r="376" spans="2:34" s="39" customFormat="1" ht="15.75" thickBot="1">
      <c r="B376" s="193"/>
      <c r="C376" s="194"/>
      <c r="D376" s="195"/>
      <c r="E376" s="40"/>
      <c r="F376" s="40"/>
      <c r="G376" s="196"/>
      <c r="H376" s="194"/>
      <c r="I376" s="195"/>
      <c r="L376" s="72" t="s">
        <v>45</v>
      </c>
      <c r="M376" s="17"/>
      <c r="N376" s="17">
        <v>294</v>
      </c>
      <c r="O376" s="22">
        <f>N376/365*100%</f>
        <v>0.80547945205479454</v>
      </c>
      <c r="R376" s="13">
        <v>371</v>
      </c>
      <c r="S376" s="68" t="s">
        <v>516</v>
      </c>
      <c r="T376" s="13" t="s">
        <v>29</v>
      </c>
      <c r="U376" s="132">
        <v>0.52906225432941179</v>
      </c>
      <c r="V376" s="133" t="s">
        <v>40</v>
      </c>
      <c r="X376" s="199">
        <v>371</v>
      </c>
      <c r="Y376" s="184" t="s">
        <v>570</v>
      </c>
      <c r="Z376" s="184" t="s">
        <v>34</v>
      </c>
      <c r="AA376" s="201">
        <v>0.88489341609411765</v>
      </c>
      <c r="AB376" s="200" t="s">
        <v>40</v>
      </c>
      <c r="AD376" s="210">
        <v>371</v>
      </c>
      <c r="AE376" s="211" t="s">
        <v>747</v>
      </c>
      <c r="AF376" s="211" t="s">
        <v>36</v>
      </c>
      <c r="AG376" s="138">
        <v>1.4003571959515151</v>
      </c>
      <c r="AH376" s="131" t="s">
        <v>28</v>
      </c>
    </row>
    <row r="377" spans="2:34" s="39" customFormat="1" ht="15.75" thickBot="1">
      <c r="B377" s="193"/>
      <c r="C377" s="194"/>
      <c r="D377" s="195"/>
      <c r="E377" s="40"/>
      <c r="F377" s="40"/>
      <c r="G377" s="196"/>
      <c r="H377" s="194"/>
      <c r="I377" s="195"/>
      <c r="L377" s="72" t="s">
        <v>46</v>
      </c>
      <c r="M377" s="17"/>
      <c r="N377" s="17">
        <v>48</v>
      </c>
      <c r="O377" s="22">
        <f>N377/365*100%</f>
        <v>0.13150684931506848</v>
      </c>
      <c r="R377" s="13">
        <v>372</v>
      </c>
      <c r="S377" s="68" t="s">
        <v>549</v>
      </c>
      <c r="T377" s="13" t="s">
        <v>24</v>
      </c>
      <c r="U377" s="132">
        <v>0.4535535</v>
      </c>
      <c r="V377" s="133" t="s">
        <v>40</v>
      </c>
      <c r="X377" s="199">
        <v>372</v>
      </c>
      <c r="Y377" s="184" t="s">
        <v>548</v>
      </c>
      <c r="Z377" s="184" t="s">
        <v>36</v>
      </c>
      <c r="AA377" s="201">
        <v>0.8652746881454545</v>
      </c>
      <c r="AB377" s="200" t="s">
        <v>40</v>
      </c>
      <c r="AD377" s="210">
        <v>372</v>
      </c>
      <c r="AE377" s="211" t="s">
        <v>534</v>
      </c>
      <c r="AF377" s="211" t="s">
        <v>26</v>
      </c>
      <c r="AG377" s="138">
        <v>1.3990437449411766</v>
      </c>
      <c r="AH377" s="131" t="s">
        <v>28</v>
      </c>
    </row>
    <row r="378" spans="2:34" s="39" customFormat="1" ht="15.75" thickBot="1">
      <c r="B378" s="193"/>
      <c r="C378" s="194"/>
      <c r="D378" s="195"/>
      <c r="E378" s="40"/>
      <c r="F378" s="40"/>
      <c r="G378" s="196"/>
      <c r="H378" s="194"/>
      <c r="I378" s="195"/>
      <c r="L378" s="72" t="s">
        <v>47</v>
      </c>
      <c r="M378" s="17"/>
      <c r="N378" s="17">
        <v>0</v>
      </c>
      <c r="O378" s="22">
        <f>N378/365*100%</f>
        <v>0</v>
      </c>
      <c r="R378" s="13">
        <v>373</v>
      </c>
      <c r="S378" s="68" t="s">
        <v>586</v>
      </c>
      <c r="T378" s="13" t="s">
        <v>24</v>
      </c>
      <c r="U378" s="132">
        <v>0.16559599999999997</v>
      </c>
      <c r="V378" s="133" t="s">
        <v>40</v>
      </c>
      <c r="X378" s="199">
        <v>373</v>
      </c>
      <c r="Y378" s="184" t="s">
        <v>182</v>
      </c>
      <c r="Z378" s="184" t="s">
        <v>36</v>
      </c>
      <c r="AA378" s="201">
        <v>0.8617681872307692</v>
      </c>
      <c r="AB378" s="200" t="s">
        <v>40</v>
      </c>
      <c r="AD378" s="210">
        <v>373</v>
      </c>
      <c r="AE378" s="211" t="s">
        <v>564</v>
      </c>
      <c r="AF378" s="211" t="s">
        <v>15</v>
      </c>
      <c r="AG378" s="138">
        <v>1.3976744490352941</v>
      </c>
      <c r="AH378" s="131" t="s">
        <v>28</v>
      </c>
    </row>
    <row r="379" spans="2:34" s="39" customFormat="1">
      <c r="B379" s="40"/>
      <c r="C379" s="40"/>
      <c r="D379" s="40"/>
      <c r="E379" s="40"/>
      <c r="F379" s="40"/>
      <c r="G379" s="197"/>
      <c r="H379" s="40"/>
      <c r="I379" s="40"/>
      <c r="X379" s="203">
        <v>374</v>
      </c>
      <c r="Y379" s="204" t="s">
        <v>586</v>
      </c>
      <c r="Z379" s="204" t="s">
        <v>24</v>
      </c>
      <c r="AA379" s="205">
        <v>0.85671679844705872</v>
      </c>
      <c r="AB379" s="206" t="s">
        <v>40</v>
      </c>
      <c r="AD379" s="210">
        <v>374</v>
      </c>
      <c r="AE379" s="211" t="s">
        <v>480</v>
      </c>
      <c r="AF379" s="211" t="s">
        <v>36</v>
      </c>
      <c r="AG379" s="138">
        <v>1.3906570040727271</v>
      </c>
      <c r="AH379" s="131" t="s">
        <v>28</v>
      </c>
    </row>
    <row r="380" spans="2:34" s="39" customFormat="1">
      <c r="G380" s="115"/>
      <c r="S380" s="71" t="s">
        <v>48</v>
      </c>
      <c r="T380" s="49"/>
      <c r="U380" s="49"/>
      <c r="X380" s="203">
        <v>375</v>
      </c>
      <c r="Y380" s="204" t="s">
        <v>558</v>
      </c>
      <c r="Z380" s="204" t="s">
        <v>36</v>
      </c>
      <c r="AA380" s="205">
        <v>0.85103871110303042</v>
      </c>
      <c r="AB380" s="206" t="s">
        <v>40</v>
      </c>
      <c r="AD380" s="210">
        <v>375</v>
      </c>
      <c r="AE380" s="211" t="s">
        <v>432</v>
      </c>
      <c r="AF380" s="211" t="s">
        <v>15</v>
      </c>
      <c r="AG380" s="138">
        <v>1.3473946215058823</v>
      </c>
      <c r="AH380" s="131" t="s">
        <v>28</v>
      </c>
    </row>
    <row r="381" spans="2:34" s="39" customFormat="1" ht="15.75" thickBot="1">
      <c r="G381" s="115"/>
      <c r="S381" s="49"/>
      <c r="T381" s="49"/>
      <c r="U381" s="49"/>
      <c r="X381" s="203">
        <v>376</v>
      </c>
      <c r="Y381" s="204" t="s">
        <v>429</v>
      </c>
      <c r="Z381" s="204" t="s">
        <v>36</v>
      </c>
      <c r="AA381" s="205">
        <v>0.70520616564848482</v>
      </c>
      <c r="AB381" s="206" t="s">
        <v>40</v>
      </c>
      <c r="AD381" s="210">
        <v>376</v>
      </c>
      <c r="AE381" s="211" t="s">
        <v>604</v>
      </c>
      <c r="AF381" s="211" t="s">
        <v>36</v>
      </c>
      <c r="AG381" s="138">
        <v>1.298107077035294</v>
      </c>
      <c r="AH381" s="131" t="s">
        <v>28</v>
      </c>
    </row>
    <row r="382" spans="2:34" s="39" customFormat="1" ht="15.75" thickBot="1">
      <c r="G382" s="115"/>
      <c r="S382" s="18" t="s">
        <v>41</v>
      </c>
      <c r="T382" s="19"/>
      <c r="U382" s="19" t="s">
        <v>42</v>
      </c>
      <c r="V382" s="19" t="s">
        <v>43</v>
      </c>
      <c r="X382" s="203">
        <v>377</v>
      </c>
      <c r="Y382" s="204" t="s">
        <v>512</v>
      </c>
      <c r="Z382" s="204" t="s">
        <v>4</v>
      </c>
      <c r="AA382" s="205">
        <v>0.69035162019393947</v>
      </c>
      <c r="AB382" s="206" t="s">
        <v>40</v>
      </c>
      <c r="AD382" s="210">
        <v>377</v>
      </c>
      <c r="AE382" s="211" t="s">
        <v>558</v>
      </c>
      <c r="AF382" s="211" t="s">
        <v>36</v>
      </c>
      <c r="AG382" s="138">
        <v>1.2366588787878787</v>
      </c>
      <c r="AH382" s="131" t="s">
        <v>28</v>
      </c>
    </row>
    <row r="383" spans="2:34" s="39" customFormat="1" ht="15.75" thickBot="1">
      <c r="G383" s="115"/>
      <c r="S383" s="72" t="s">
        <v>44</v>
      </c>
      <c r="T383" s="17"/>
      <c r="U383" s="17">
        <v>46</v>
      </c>
      <c r="V383" s="22">
        <f>U383/373*100%</f>
        <v>0.12332439678284182</v>
      </c>
      <c r="X383" s="203">
        <v>378</v>
      </c>
      <c r="Y383" s="204" t="s">
        <v>493</v>
      </c>
      <c r="Z383" s="204" t="s">
        <v>36</v>
      </c>
      <c r="AA383" s="205">
        <v>0.67080452941176472</v>
      </c>
      <c r="AB383" s="206" t="s">
        <v>40</v>
      </c>
      <c r="AD383" s="210">
        <v>378</v>
      </c>
      <c r="AE383" s="211" t="s">
        <v>587</v>
      </c>
      <c r="AF383" s="211" t="s">
        <v>36</v>
      </c>
      <c r="AG383" s="138">
        <v>1.1874861807647057</v>
      </c>
      <c r="AH383" s="131" t="s">
        <v>28</v>
      </c>
    </row>
    <row r="384" spans="2:34" s="39" customFormat="1" ht="15.75" thickBot="1">
      <c r="G384" s="115"/>
      <c r="S384" s="72" t="s">
        <v>45</v>
      </c>
      <c r="T384" s="17"/>
      <c r="U384" s="17">
        <v>191</v>
      </c>
      <c r="V384" s="22">
        <f>U384/373*100%</f>
        <v>0.51206434316353888</v>
      </c>
      <c r="X384" s="203">
        <v>379</v>
      </c>
      <c r="Y384" s="204" t="s">
        <v>397</v>
      </c>
      <c r="Z384" s="204" t="s">
        <v>27</v>
      </c>
      <c r="AA384" s="205">
        <v>0.66175032785882348</v>
      </c>
      <c r="AB384" s="206" t="s">
        <v>40</v>
      </c>
      <c r="AD384" s="210">
        <v>379</v>
      </c>
      <c r="AE384" s="211" t="s">
        <v>693</v>
      </c>
      <c r="AF384" s="211" t="s">
        <v>34</v>
      </c>
      <c r="AG384" s="138">
        <v>1.1696833883058821</v>
      </c>
      <c r="AH384" s="131" t="s">
        <v>28</v>
      </c>
    </row>
    <row r="385" spans="7:34" s="39" customFormat="1" ht="15.75" thickBot="1">
      <c r="G385" s="115"/>
      <c r="S385" s="72" t="s">
        <v>46</v>
      </c>
      <c r="T385" s="17"/>
      <c r="U385" s="17">
        <v>114</v>
      </c>
      <c r="V385" s="22">
        <f>U385/373*100%</f>
        <v>0.30563002680965146</v>
      </c>
      <c r="X385" s="203">
        <v>380</v>
      </c>
      <c r="Y385" s="204" t="s">
        <v>555</v>
      </c>
      <c r="Z385" s="204" t="s">
        <v>36</v>
      </c>
      <c r="AA385" s="205">
        <v>0.63403526190000004</v>
      </c>
      <c r="AB385" s="206" t="s">
        <v>40</v>
      </c>
      <c r="AD385" s="210">
        <v>380</v>
      </c>
      <c r="AE385" s="211" t="s">
        <v>692</v>
      </c>
      <c r="AF385" s="211" t="s">
        <v>36</v>
      </c>
      <c r="AG385" s="138">
        <v>1.167911079369697</v>
      </c>
      <c r="AH385" s="131" t="s">
        <v>28</v>
      </c>
    </row>
    <row r="386" spans="7:34" s="39" customFormat="1" ht="15.75" thickBot="1">
      <c r="G386" s="115"/>
      <c r="S386" s="72" t="s">
        <v>47</v>
      </c>
      <c r="T386" s="17"/>
      <c r="U386" s="17">
        <v>22</v>
      </c>
      <c r="V386" s="22">
        <f>U386/373*100%</f>
        <v>5.8981233243967826E-2</v>
      </c>
      <c r="X386" s="203">
        <v>381</v>
      </c>
      <c r="Y386" s="204" t="s">
        <v>470</v>
      </c>
      <c r="Z386" s="204" t="s">
        <v>34</v>
      </c>
      <c r="AA386" s="205">
        <v>0.61251594985882352</v>
      </c>
      <c r="AB386" s="206" t="s">
        <v>40</v>
      </c>
      <c r="AD386" s="210">
        <v>381</v>
      </c>
      <c r="AE386" s="211" t="s">
        <v>748</v>
      </c>
      <c r="AF386" s="211" t="s">
        <v>29</v>
      </c>
      <c r="AG386" s="138">
        <v>1.1597821029411763</v>
      </c>
      <c r="AH386" s="131" t="s">
        <v>28</v>
      </c>
    </row>
    <row r="387" spans="7:34" s="39" customFormat="1">
      <c r="G387" s="115"/>
      <c r="V387" s="198"/>
      <c r="X387" s="203">
        <v>382</v>
      </c>
      <c r="Y387" s="204" t="s">
        <v>696</v>
      </c>
      <c r="Z387" s="204" t="s">
        <v>36</v>
      </c>
      <c r="AA387" s="205">
        <v>0.57720518080000005</v>
      </c>
      <c r="AB387" s="206" t="s">
        <v>40</v>
      </c>
      <c r="AD387" s="210">
        <v>382</v>
      </c>
      <c r="AE387" s="211" t="s">
        <v>543</v>
      </c>
      <c r="AF387" s="211" t="s">
        <v>15</v>
      </c>
      <c r="AG387" s="138">
        <v>1.1580713460705878</v>
      </c>
      <c r="AH387" s="131" t="s">
        <v>28</v>
      </c>
    </row>
    <row r="388" spans="7:34" s="39" customFormat="1">
      <c r="G388" s="115"/>
      <c r="X388" s="203">
        <v>383</v>
      </c>
      <c r="Y388" s="204" t="s">
        <v>697</v>
      </c>
      <c r="Z388" s="204" t="s">
        <v>36</v>
      </c>
      <c r="AA388" s="205">
        <v>0.55023210294117653</v>
      </c>
      <c r="AB388" s="206" t="s">
        <v>40</v>
      </c>
      <c r="AD388" s="210">
        <v>383</v>
      </c>
      <c r="AE388" s="211" t="s">
        <v>535</v>
      </c>
      <c r="AF388" s="211" t="s">
        <v>36</v>
      </c>
      <c r="AG388" s="138">
        <v>1.1106057424242424</v>
      </c>
      <c r="AH388" s="131" t="s">
        <v>28</v>
      </c>
    </row>
    <row r="389" spans="7:34">
      <c r="AD389" s="210">
        <v>384</v>
      </c>
      <c r="AE389" s="211" t="s">
        <v>576</v>
      </c>
      <c r="AF389" s="211" t="s">
        <v>35</v>
      </c>
      <c r="AG389" s="138">
        <v>1.1031166617647057</v>
      </c>
      <c r="AH389" s="131" t="s">
        <v>28</v>
      </c>
    </row>
    <row r="390" spans="7:34">
      <c r="Y390" s="71" t="s">
        <v>48</v>
      </c>
      <c r="Z390" s="49"/>
      <c r="AA390" s="49"/>
      <c r="AB390" s="39"/>
      <c r="AD390" s="210">
        <v>385</v>
      </c>
      <c r="AE390" s="211" t="s">
        <v>687</v>
      </c>
      <c r="AF390" s="211" t="s">
        <v>27</v>
      </c>
      <c r="AG390" s="138">
        <v>1.0745469066117646</v>
      </c>
      <c r="AH390" s="131" t="s">
        <v>28</v>
      </c>
    </row>
    <row r="391" spans="7:34" ht="15.75" thickBot="1">
      <c r="Y391" s="49"/>
      <c r="Z391" s="49"/>
      <c r="AA391" s="49"/>
      <c r="AB391" s="39"/>
      <c r="AD391" s="203">
        <v>386</v>
      </c>
      <c r="AE391" s="204" t="s">
        <v>577</v>
      </c>
      <c r="AF391" s="204" t="s">
        <v>34</v>
      </c>
      <c r="AG391" s="205">
        <v>1.0428262058823528</v>
      </c>
      <c r="AH391" s="206" t="s">
        <v>28</v>
      </c>
    </row>
    <row r="392" spans="7:34" ht="15.75" thickBot="1">
      <c r="Y392" s="18" t="s">
        <v>41</v>
      </c>
      <c r="Z392" s="19"/>
      <c r="AA392" s="19" t="s">
        <v>42</v>
      </c>
      <c r="AB392" s="19" t="s">
        <v>43</v>
      </c>
      <c r="AD392" s="203">
        <v>387</v>
      </c>
      <c r="AE392" s="204" t="s">
        <v>403</v>
      </c>
      <c r="AF392" s="204" t="s">
        <v>4</v>
      </c>
      <c r="AG392" s="205">
        <v>1.0321783927529413</v>
      </c>
      <c r="AH392" s="206" t="s">
        <v>28</v>
      </c>
    </row>
    <row r="393" spans="7:34" ht="15.75" thickBot="1">
      <c r="Y393" s="72" t="s">
        <v>44</v>
      </c>
      <c r="Z393" s="17"/>
      <c r="AA393" s="17">
        <v>52</v>
      </c>
      <c r="AB393" s="22">
        <f>AA393/383*100%</f>
        <v>0.13577023498694518</v>
      </c>
      <c r="AD393" s="203">
        <v>388</v>
      </c>
      <c r="AE393" s="204" t="s">
        <v>512</v>
      </c>
      <c r="AF393" s="204" t="s">
        <v>4</v>
      </c>
      <c r="AG393" s="205">
        <v>0.98983129411764714</v>
      </c>
      <c r="AH393" s="206" t="s">
        <v>40</v>
      </c>
    </row>
    <row r="394" spans="7:34" ht="15.75" thickBot="1">
      <c r="Y394" s="72" t="s">
        <v>45</v>
      </c>
      <c r="Z394" s="17"/>
      <c r="AA394" s="17">
        <v>218</v>
      </c>
      <c r="AB394" s="22">
        <f>AA394/383*100%</f>
        <v>0.56919060052219317</v>
      </c>
      <c r="AD394" s="203">
        <v>389</v>
      </c>
      <c r="AE394" s="204" t="s">
        <v>468</v>
      </c>
      <c r="AF394" s="204" t="s">
        <v>36</v>
      </c>
      <c r="AG394" s="205">
        <v>0.78749096875000002</v>
      </c>
      <c r="AH394" s="206" t="s">
        <v>40</v>
      </c>
    </row>
    <row r="395" spans="7:34" ht="15.75" thickBot="1">
      <c r="Y395" s="72" t="s">
        <v>46</v>
      </c>
      <c r="Z395" s="17"/>
      <c r="AA395" s="17">
        <v>95</v>
      </c>
      <c r="AB395" s="22">
        <f>AA395/383*100%</f>
        <v>0.24804177545691905</v>
      </c>
      <c r="AD395" s="203">
        <v>390</v>
      </c>
      <c r="AE395" s="204" t="s">
        <v>444</v>
      </c>
      <c r="AF395" s="204" t="s">
        <v>36</v>
      </c>
      <c r="AG395" s="205">
        <v>0.71751426562499998</v>
      </c>
      <c r="AH395" s="206" t="s">
        <v>40</v>
      </c>
    </row>
    <row r="396" spans="7:34" ht="15.75" thickBot="1">
      <c r="Y396" s="72" t="s">
        <v>47</v>
      </c>
      <c r="Z396" s="17"/>
      <c r="AA396" s="17">
        <v>18</v>
      </c>
      <c r="AB396" s="22">
        <f>AA396/383*100%</f>
        <v>4.6997389033942558E-2</v>
      </c>
      <c r="AD396" s="203">
        <v>391</v>
      </c>
      <c r="AE396" s="204" t="s">
        <v>749</v>
      </c>
      <c r="AF396" s="204" t="s">
        <v>36</v>
      </c>
      <c r="AG396" s="205">
        <v>0.6965397499999999</v>
      </c>
      <c r="AH396" s="206" t="s">
        <v>40</v>
      </c>
    </row>
    <row r="397" spans="7:34">
      <c r="AB397" s="209"/>
      <c r="AD397" s="203">
        <v>392</v>
      </c>
      <c r="AE397" s="204" t="s">
        <v>694</v>
      </c>
      <c r="AF397" s="204" t="s">
        <v>36</v>
      </c>
      <c r="AG397" s="205">
        <v>0.63373946800000003</v>
      </c>
      <c r="AH397" s="206" t="s">
        <v>40</v>
      </c>
    </row>
    <row r="398" spans="7:34">
      <c r="AD398" s="203">
        <v>393</v>
      </c>
      <c r="AE398" s="204" t="s">
        <v>541</v>
      </c>
      <c r="AF398" s="204" t="s">
        <v>35</v>
      </c>
      <c r="AG398" s="205">
        <v>0.57282391390588239</v>
      </c>
      <c r="AH398" s="206" t="s">
        <v>40</v>
      </c>
    </row>
    <row r="399" spans="7:34">
      <c r="AD399" s="203">
        <v>394</v>
      </c>
      <c r="AE399" s="204" t="s">
        <v>696</v>
      </c>
      <c r="AF399" s="204" t="s">
        <v>36</v>
      </c>
      <c r="AG399" s="205">
        <v>0.46259657575757573</v>
      </c>
      <c r="AH399" s="206" t="s">
        <v>40</v>
      </c>
    </row>
    <row r="400" spans="7:34">
      <c r="AD400" s="203">
        <v>395</v>
      </c>
      <c r="AE400" s="204" t="s">
        <v>373</v>
      </c>
      <c r="AF400" s="204" t="s">
        <v>36</v>
      </c>
      <c r="AG400" s="205">
        <v>0.43541929411764702</v>
      </c>
      <c r="AH400" s="206" t="s">
        <v>40</v>
      </c>
    </row>
    <row r="402" spans="31:34">
      <c r="AE402" s="71" t="s">
        <v>48</v>
      </c>
      <c r="AF402" s="49"/>
      <c r="AG402" s="49"/>
      <c r="AH402" s="39"/>
    </row>
    <row r="403" spans="31:34" ht="15.75" thickBot="1">
      <c r="AE403" s="49"/>
      <c r="AF403" s="49"/>
      <c r="AG403" s="49"/>
      <c r="AH403" s="39"/>
    </row>
    <row r="404" spans="31:34" ht="15.75" thickBot="1">
      <c r="AE404" s="18" t="s">
        <v>41</v>
      </c>
      <c r="AF404" s="19"/>
      <c r="AG404" s="19" t="s">
        <v>42</v>
      </c>
      <c r="AH404" s="19" t="s">
        <v>43</v>
      </c>
    </row>
    <row r="405" spans="31:34" ht="15.75" thickBot="1">
      <c r="AE405" s="72" t="s">
        <v>44</v>
      </c>
      <c r="AF405" s="17"/>
      <c r="AG405" s="17">
        <v>108</v>
      </c>
      <c r="AH405" s="22">
        <f>AG405/395*100%</f>
        <v>0.27341772151898736</v>
      </c>
    </row>
    <row r="406" spans="31:34" ht="15.75" thickBot="1">
      <c r="AE406" s="72" t="s">
        <v>45</v>
      </c>
      <c r="AF406" s="17"/>
      <c r="AG406" s="17">
        <v>218</v>
      </c>
      <c r="AH406" s="22">
        <f>AG406/395*100%</f>
        <v>0.55189873417721524</v>
      </c>
    </row>
    <row r="407" spans="31:34" ht="15.75" thickBot="1">
      <c r="AE407" s="72" t="s">
        <v>46</v>
      </c>
      <c r="AF407" s="17"/>
      <c r="AG407" s="17">
        <v>61</v>
      </c>
      <c r="AH407" s="22">
        <f>AG407/395*100%</f>
        <v>0.15443037974683543</v>
      </c>
    </row>
    <row r="408" spans="31:34" ht="15.75" thickBot="1">
      <c r="AE408" s="72" t="s">
        <v>47</v>
      </c>
      <c r="AF408" s="17"/>
      <c r="AG408" s="17">
        <v>8</v>
      </c>
      <c r="AH408" s="22">
        <f>AG408/395*100%</f>
        <v>2.0253164556962026E-2</v>
      </c>
    </row>
    <row r="414" spans="31:34">
      <c r="AH414" s="41" t="s">
        <v>722</v>
      </c>
    </row>
  </sheetData>
  <mergeCells count="8">
    <mergeCell ref="A2:P2"/>
    <mergeCell ref="Q2:AH2"/>
    <mergeCell ref="AD4:AH4"/>
    <mergeCell ref="X4:AB4"/>
    <mergeCell ref="R4:V4"/>
    <mergeCell ref="F4:I4"/>
    <mergeCell ref="A4:D4"/>
    <mergeCell ref="K4:O4"/>
  </mergeCells>
  <pageMargins left="0.23" right="0.15748031496062992" top="0.35433070866141736" bottom="0.23622047244094491" header="0.31496062992125984" footer="0.15748031496062992"/>
  <pageSetup paperSize="258" scale="41" fitToHeight="0" orientation="landscape" r:id="rId1"/>
  <colBreaks count="2" manualBreakCount="2">
    <brk id="16" min="1" max="435" man="1"/>
    <brk id="35" max="410" man="1"/>
  </colBreaks>
  <drawing r:id="rId2"/>
</worksheet>
</file>

<file path=xl/worksheets/sheet3.xml><?xml version="1.0" encoding="utf-8"?>
<worksheet xmlns="http://schemas.openxmlformats.org/spreadsheetml/2006/main" xmlns:r="http://schemas.openxmlformats.org/officeDocument/2006/relationships">
  <sheetPr>
    <pageSetUpPr fitToPage="1"/>
  </sheetPr>
  <dimension ref="A2:AG104"/>
  <sheetViews>
    <sheetView view="pageBreakPreview" topLeftCell="A98" zoomScale="85" zoomScaleSheetLayoutView="85" workbookViewId="0">
      <selection activeCell="R117" sqref="R117"/>
    </sheetView>
  </sheetViews>
  <sheetFormatPr defaultRowHeight="15"/>
  <cols>
    <col min="1" max="1" width="4" style="39" bestFit="1" customWidth="1"/>
    <col min="2" max="2" width="20.28515625" style="39" bestFit="1" customWidth="1"/>
    <col min="3" max="3" width="7.140625" style="39" bestFit="1" customWidth="1"/>
    <col min="4" max="4" width="8" style="39" bestFit="1" customWidth="1"/>
    <col min="5" max="5" width="2.85546875" style="39" customWidth="1"/>
    <col min="6" max="6" width="4" style="39" bestFit="1" customWidth="1"/>
    <col min="7" max="7" width="20.28515625" style="39" bestFit="1" customWidth="1"/>
    <col min="8" max="8" width="7.140625" style="39" bestFit="1" customWidth="1"/>
    <col min="9" max="9" width="8" style="39" bestFit="1" customWidth="1"/>
    <col min="10" max="10" width="2.7109375" style="39" customWidth="1"/>
    <col min="11" max="11" width="4" style="39" bestFit="1" customWidth="1"/>
    <col min="12" max="12" width="20" style="39" bestFit="1" customWidth="1"/>
    <col min="13" max="13" width="32.140625" style="39" hidden="1" customWidth="1"/>
    <col min="14" max="14" width="7" style="39" bestFit="1" customWidth="1"/>
    <col min="15" max="15" width="8" style="39" bestFit="1" customWidth="1"/>
    <col min="16" max="16" width="3.7109375" style="39" customWidth="1"/>
    <col min="17" max="17" width="3.5703125" style="39" bestFit="1" customWidth="1"/>
    <col min="18" max="18" width="19.7109375" style="39" bestFit="1" customWidth="1"/>
    <col min="19" max="19" width="0" style="39" hidden="1" customWidth="1"/>
    <col min="20" max="21" width="9.140625" style="39"/>
    <col min="22" max="22" width="3.7109375" style="39" customWidth="1"/>
    <col min="23" max="23" width="3.5703125" style="39" bestFit="1" customWidth="1"/>
    <col min="24" max="24" width="25.28515625" style="39" bestFit="1" customWidth="1"/>
    <col min="25" max="25" width="0" style="39" hidden="1" customWidth="1"/>
    <col min="26" max="26" width="9.7109375" style="39" bestFit="1" customWidth="1"/>
    <col min="27" max="27" width="9.140625" style="39"/>
    <col min="28" max="28" width="4.42578125" style="39" customWidth="1"/>
    <col min="29" max="29" width="3.5703125" style="39" bestFit="1" customWidth="1"/>
    <col min="30" max="30" width="27.28515625" style="39" customWidth="1"/>
    <col min="31" max="31" width="0" style="39" hidden="1" customWidth="1"/>
    <col min="32" max="32" width="9.7109375" style="39" customWidth="1"/>
    <col min="33" max="33" width="10.7109375" style="39" customWidth="1"/>
    <col min="34" max="34" width="5.7109375" style="39" customWidth="1"/>
    <col min="35" max="16384" width="9.140625" style="39"/>
  </cols>
  <sheetData>
    <row r="2" spans="1:33" ht="18.75">
      <c r="A2" s="214" t="s">
        <v>730</v>
      </c>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row>
    <row r="3" spans="1:33">
      <c r="A3" s="220" t="s">
        <v>67</v>
      </c>
      <c r="B3" s="220"/>
      <c r="C3" s="220"/>
      <c r="D3" s="220"/>
      <c r="E3" s="40"/>
      <c r="F3" s="220" t="s">
        <v>37</v>
      </c>
      <c r="G3" s="220"/>
      <c r="H3" s="220"/>
      <c r="I3" s="220"/>
      <c r="J3" s="12"/>
      <c r="K3" s="219" t="s">
        <v>68</v>
      </c>
      <c r="L3" s="219"/>
      <c r="M3" s="219"/>
      <c r="N3" s="219"/>
      <c r="O3" s="219"/>
      <c r="Q3" s="219" t="s">
        <v>590</v>
      </c>
      <c r="R3" s="219"/>
      <c r="S3" s="219"/>
      <c r="T3" s="219"/>
      <c r="U3" s="219"/>
      <c r="W3" s="219" t="s">
        <v>667</v>
      </c>
      <c r="X3" s="219"/>
      <c r="Y3" s="219"/>
      <c r="Z3" s="219"/>
      <c r="AA3" s="219"/>
      <c r="AC3" s="219" t="s">
        <v>753</v>
      </c>
      <c r="AD3" s="219"/>
      <c r="AE3" s="219"/>
      <c r="AF3" s="219"/>
      <c r="AG3" s="219"/>
    </row>
    <row r="4" spans="1:33">
      <c r="A4" s="56" t="s">
        <v>38</v>
      </c>
      <c r="B4" s="56" t="s">
        <v>212</v>
      </c>
      <c r="C4" s="56" t="s">
        <v>0</v>
      </c>
      <c r="D4" s="55" t="s">
        <v>1</v>
      </c>
      <c r="F4" s="55" t="s">
        <v>38</v>
      </c>
      <c r="G4" s="56" t="s">
        <v>212</v>
      </c>
      <c r="H4" s="55" t="s">
        <v>0</v>
      </c>
      <c r="I4" s="55" t="s">
        <v>1</v>
      </c>
      <c r="J4" s="54"/>
      <c r="K4" s="55" t="s">
        <v>38</v>
      </c>
      <c r="L4" s="56" t="s">
        <v>212</v>
      </c>
      <c r="M4" s="73" t="s">
        <v>69</v>
      </c>
      <c r="N4" s="55" t="s">
        <v>0</v>
      </c>
      <c r="O4" s="55" t="s">
        <v>1</v>
      </c>
      <c r="Q4" s="55" t="s">
        <v>38</v>
      </c>
      <c r="R4" s="56" t="s">
        <v>212</v>
      </c>
      <c r="S4" s="73" t="s">
        <v>69</v>
      </c>
      <c r="T4" s="55" t="s">
        <v>0</v>
      </c>
      <c r="U4" s="55" t="s">
        <v>1</v>
      </c>
      <c r="W4" s="55" t="s">
        <v>38</v>
      </c>
      <c r="X4" s="56" t="s">
        <v>212</v>
      </c>
      <c r="Y4" s="73" t="s">
        <v>73</v>
      </c>
      <c r="Z4" s="55" t="s">
        <v>0</v>
      </c>
      <c r="AA4" s="55" t="s">
        <v>1</v>
      </c>
      <c r="AC4" s="55" t="s">
        <v>38</v>
      </c>
      <c r="AD4" s="56" t="s">
        <v>212</v>
      </c>
      <c r="AE4" s="73" t="s">
        <v>69</v>
      </c>
      <c r="AF4" s="55" t="s">
        <v>0</v>
      </c>
      <c r="AG4" s="55" t="s">
        <v>1</v>
      </c>
    </row>
    <row r="5" spans="1:33">
      <c r="A5" s="79">
        <v>1</v>
      </c>
      <c r="B5" s="80" t="s">
        <v>111</v>
      </c>
      <c r="C5" s="79">
        <v>2.9346000000000001</v>
      </c>
      <c r="D5" s="81" t="s">
        <v>3</v>
      </c>
      <c r="F5" s="76">
        <v>1</v>
      </c>
      <c r="G5" s="77" t="s">
        <v>112</v>
      </c>
      <c r="H5" s="78">
        <v>3.2397</v>
      </c>
      <c r="I5" s="78" t="s">
        <v>39</v>
      </c>
      <c r="J5" s="51"/>
      <c r="K5" s="76">
        <v>1</v>
      </c>
      <c r="L5" s="68" t="s">
        <v>113</v>
      </c>
      <c r="M5" s="13" t="s">
        <v>21</v>
      </c>
      <c r="N5" s="65">
        <v>3.2319735335999997</v>
      </c>
      <c r="O5" s="63" t="s">
        <v>39</v>
      </c>
      <c r="Q5" s="13">
        <v>1</v>
      </c>
      <c r="R5" s="68" t="s">
        <v>114</v>
      </c>
      <c r="S5" s="13" t="s">
        <v>5</v>
      </c>
      <c r="T5" s="65">
        <v>3.2950492163393941</v>
      </c>
      <c r="U5" s="63" t="s">
        <v>39</v>
      </c>
      <c r="W5" s="206">
        <v>1</v>
      </c>
      <c r="X5" s="208" t="s">
        <v>116</v>
      </c>
      <c r="Y5" s="206" t="s">
        <v>2</v>
      </c>
      <c r="Z5" s="205">
        <v>3.3701872002117645</v>
      </c>
      <c r="AA5" s="206" t="s">
        <v>39</v>
      </c>
      <c r="AC5" s="206">
        <v>1</v>
      </c>
      <c r="AD5" s="208" t="s">
        <v>148</v>
      </c>
      <c r="AE5" s="206" t="s">
        <v>2</v>
      </c>
      <c r="AF5" s="205">
        <v>3.2919722023483873</v>
      </c>
      <c r="AG5" s="206" t="s">
        <v>39</v>
      </c>
    </row>
    <row r="6" spans="1:33">
      <c r="A6" s="79">
        <v>2</v>
      </c>
      <c r="B6" s="80" t="s">
        <v>114</v>
      </c>
      <c r="C6" s="79">
        <v>2.9293999999999998</v>
      </c>
      <c r="D6" s="81" t="s">
        <v>3</v>
      </c>
      <c r="F6" s="76">
        <v>2</v>
      </c>
      <c r="G6" s="77" t="s">
        <v>115</v>
      </c>
      <c r="H6" s="78">
        <v>3.2292999999999998</v>
      </c>
      <c r="I6" s="78" t="s">
        <v>39</v>
      </c>
      <c r="J6" s="51"/>
      <c r="K6" s="76">
        <v>2</v>
      </c>
      <c r="L6" s="68" t="s">
        <v>116</v>
      </c>
      <c r="M6" s="13" t="s">
        <v>2</v>
      </c>
      <c r="N6" s="65">
        <v>3.2143916222060605</v>
      </c>
      <c r="O6" s="63" t="s">
        <v>39</v>
      </c>
      <c r="Q6" s="13">
        <v>2</v>
      </c>
      <c r="R6" s="68" t="s">
        <v>116</v>
      </c>
      <c r="S6" s="13" t="s">
        <v>2</v>
      </c>
      <c r="T6" s="65">
        <v>3.2157220119058825</v>
      </c>
      <c r="U6" s="63" t="s">
        <v>39</v>
      </c>
      <c r="W6" s="206">
        <v>2</v>
      </c>
      <c r="X6" s="208" t="s">
        <v>129</v>
      </c>
      <c r="Y6" s="206" t="s">
        <v>2</v>
      </c>
      <c r="Z6" s="205">
        <v>3.334028373832258</v>
      </c>
      <c r="AA6" s="206" t="s">
        <v>39</v>
      </c>
      <c r="AC6" s="206">
        <v>2</v>
      </c>
      <c r="AD6" s="208" t="s">
        <v>114</v>
      </c>
      <c r="AE6" s="206" t="s">
        <v>5</v>
      </c>
      <c r="AF6" s="205">
        <v>3.243166048235294</v>
      </c>
      <c r="AG6" s="206" t="s">
        <v>39</v>
      </c>
    </row>
    <row r="7" spans="1:33">
      <c r="A7" s="79">
        <v>3</v>
      </c>
      <c r="B7" s="80" t="s">
        <v>157</v>
      </c>
      <c r="C7" s="79">
        <v>2.9142999999999999</v>
      </c>
      <c r="D7" s="81" t="s">
        <v>3</v>
      </c>
      <c r="F7" s="76">
        <v>3</v>
      </c>
      <c r="G7" s="77" t="s">
        <v>113</v>
      </c>
      <c r="H7" s="78">
        <v>3.1747000000000001</v>
      </c>
      <c r="I7" s="78" t="s">
        <v>39</v>
      </c>
      <c r="J7" s="51"/>
      <c r="K7" s="76">
        <v>3</v>
      </c>
      <c r="L7" s="68" t="s">
        <v>112</v>
      </c>
      <c r="M7" s="13" t="s">
        <v>14</v>
      </c>
      <c r="N7" s="65">
        <v>3.1534976092848486</v>
      </c>
      <c r="O7" s="63" t="s">
        <v>39</v>
      </c>
      <c r="Q7" s="13">
        <v>3</v>
      </c>
      <c r="R7" s="68" t="s">
        <v>111</v>
      </c>
      <c r="S7" s="13" t="s">
        <v>5</v>
      </c>
      <c r="T7" s="65">
        <v>3.1805026341161291</v>
      </c>
      <c r="U7" s="63" t="s">
        <v>39</v>
      </c>
      <c r="W7" s="206">
        <v>3</v>
      </c>
      <c r="X7" s="208" t="s">
        <v>124</v>
      </c>
      <c r="Y7" s="206" t="s">
        <v>2</v>
      </c>
      <c r="Z7" s="205">
        <v>3.3247893507636359</v>
      </c>
      <c r="AA7" s="206" t="s">
        <v>39</v>
      </c>
      <c r="AC7" s="206">
        <v>3</v>
      </c>
      <c r="AD7" s="208" t="s">
        <v>124</v>
      </c>
      <c r="AE7" s="206" t="s">
        <v>2</v>
      </c>
      <c r="AF7" s="205">
        <v>3.2399431189333328</v>
      </c>
      <c r="AG7" s="206" t="s">
        <v>39</v>
      </c>
    </row>
    <row r="8" spans="1:33">
      <c r="A8" s="79">
        <v>4</v>
      </c>
      <c r="B8" s="80" t="s">
        <v>112</v>
      </c>
      <c r="C8" s="79">
        <v>2.8866999999999998</v>
      </c>
      <c r="D8" s="81" t="s">
        <v>3</v>
      </c>
      <c r="F8" s="76">
        <v>4</v>
      </c>
      <c r="G8" s="77" t="s">
        <v>114</v>
      </c>
      <c r="H8" s="78">
        <v>3.1288999999999998</v>
      </c>
      <c r="I8" s="78" t="s">
        <v>39</v>
      </c>
      <c r="J8" s="51"/>
      <c r="K8" s="76">
        <v>4</v>
      </c>
      <c r="L8" s="68" t="s">
        <v>118</v>
      </c>
      <c r="M8" s="13" t="s">
        <v>12</v>
      </c>
      <c r="N8" s="65">
        <v>3.1486145572363635</v>
      </c>
      <c r="O8" s="63" t="s">
        <v>39</v>
      </c>
      <c r="Q8" s="13">
        <v>4</v>
      </c>
      <c r="R8" s="68" t="s">
        <v>124</v>
      </c>
      <c r="S8" s="13" t="s">
        <v>2</v>
      </c>
      <c r="T8" s="65">
        <v>3.1600646412848481</v>
      </c>
      <c r="U8" s="63" t="s">
        <v>39</v>
      </c>
      <c r="W8" s="206">
        <v>4</v>
      </c>
      <c r="X8" s="208" t="s">
        <v>126</v>
      </c>
      <c r="Y8" s="206" t="s">
        <v>2</v>
      </c>
      <c r="Z8" s="205">
        <v>3.3157929999515154</v>
      </c>
      <c r="AA8" s="206" t="s">
        <v>39</v>
      </c>
      <c r="AC8" s="206">
        <v>4</v>
      </c>
      <c r="AD8" s="208" t="s">
        <v>120</v>
      </c>
      <c r="AE8" s="206" t="s">
        <v>32</v>
      </c>
      <c r="AF8" s="205">
        <v>3.2349233240308828</v>
      </c>
      <c r="AG8" s="206" t="s">
        <v>39</v>
      </c>
    </row>
    <row r="9" spans="1:33">
      <c r="A9" s="79">
        <v>5</v>
      </c>
      <c r="B9" s="80" t="s">
        <v>119</v>
      </c>
      <c r="C9" s="79">
        <v>2.8855</v>
      </c>
      <c r="D9" s="81" t="s">
        <v>3</v>
      </c>
      <c r="F9" s="76">
        <v>5</v>
      </c>
      <c r="G9" s="77" t="s">
        <v>120</v>
      </c>
      <c r="H9" s="78">
        <v>2.9815</v>
      </c>
      <c r="I9" s="78" t="s">
        <v>3</v>
      </c>
      <c r="J9" s="51"/>
      <c r="K9" s="76">
        <v>5</v>
      </c>
      <c r="L9" s="68" t="s">
        <v>121</v>
      </c>
      <c r="M9" s="13" t="s">
        <v>15</v>
      </c>
      <c r="N9" s="65">
        <v>3.1164640133090913</v>
      </c>
      <c r="O9" s="63" t="s">
        <v>39</v>
      </c>
      <c r="Q9" s="13">
        <v>5</v>
      </c>
      <c r="R9" s="68" t="s">
        <v>113</v>
      </c>
      <c r="S9" s="13" t="s">
        <v>21</v>
      </c>
      <c r="T9" s="65">
        <v>3.1533133458064517</v>
      </c>
      <c r="U9" s="63" t="s">
        <v>39</v>
      </c>
      <c r="W9" s="206">
        <v>5</v>
      </c>
      <c r="X9" s="208" t="s">
        <v>148</v>
      </c>
      <c r="Y9" s="206" t="s">
        <v>2</v>
      </c>
      <c r="Z9" s="205">
        <v>3.2898255822666673</v>
      </c>
      <c r="AA9" s="206" t="s">
        <v>39</v>
      </c>
      <c r="AC9" s="206">
        <v>5</v>
      </c>
      <c r="AD9" s="208" t="s">
        <v>116</v>
      </c>
      <c r="AE9" s="206" t="s">
        <v>2</v>
      </c>
      <c r="AF9" s="205">
        <v>3.2054796618424244</v>
      </c>
      <c r="AG9" s="206" t="s">
        <v>39</v>
      </c>
    </row>
    <row r="10" spans="1:33">
      <c r="A10" s="79">
        <v>6</v>
      </c>
      <c r="B10" s="80" t="s">
        <v>122</v>
      </c>
      <c r="C10" s="79">
        <v>2.8713000000000002</v>
      </c>
      <c r="D10" s="81" t="s">
        <v>3</v>
      </c>
      <c r="F10" s="76">
        <v>6</v>
      </c>
      <c r="G10" s="77" t="s">
        <v>123</v>
      </c>
      <c r="H10" s="78">
        <v>2.9672000000000001</v>
      </c>
      <c r="I10" s="78" t="s">
        <v>3</v>
      </c>
      <c r="J10" s="51"/>
      <c r="K10" s="76">
        <v>6</v>
      </c>
      <c r="L10" s="68" t="s">
        <v>119</v>
      </c>
      <c r="M10" s="13" t="s">
        <v>12</v>
      </c>
      <c r="N10" s="65">
        <v>3.0906861829500003</v>
      </c>
      <c r="O10" s="63" t="s">
        <v>39</v>
      </c>
      <c r="Q10" s="13">
        <v>6</v>
      </c>
      <c r="R10" s="68" t="s">
        <v>126</v>
      </c>
      <c r="S10" s="13" t="s">
        <v>2</v>
      </c>
      <c r="T10" s="65">
        <v>3.1472864381500005</v>
      </c>
      <c r="U10" s="63" t="s">
        <v>39</v>
      </c>
      <c r="W10" s="206">
        <v>6</v>
      </c>
      <c r="X10" s="208" t="s">
        <v>120</v>
      </c>
      <c r="Y10" s="206" t="s">
        <v>32</v>
      </c>
      <c r="Z10" s="205">
        <v>3.233239498424243</v>
      </c>
      <c r="AA10" s="206" t="s">
        <v>39</v>
      </c>
      <c r="AC10" s="206">
        <v>6</v>
      </c>
      <c r="AD10" s="208" t="s">
        <v>132</v>
      </c>
      <c r="AE10" s="206" t="s">
        <v>32</v>
      </c>
      <c r="AF10" s="205">
        <v>3.2038427747382356</v>
      </c>
      <c r="AG10" s="206" t="s">
        <v>39</v>
      </c>
    </row>
    <row r="11" spans="1:33">
      <c r="A11" s="79">
        <v>7</v>
      </c>
      <c r="B11" s="80" t="s">
        <v>124</v>
      </c>
      <c r="C11" s="79">
        <v>2.8252000000000002</v>
      </c>
      <c r="D11" s="81" t="s">
        <v>3</v>
      </c>
      <c r="F11" s="76">
        <v>7</v>
      </c>
      <c r="G11" s="77" t="s">
        <v>125</v>
      </c>
      <c r="H11" s="92">
        <v>2.9329999999999998</v>
      </c>
      <c r="I11" s="78" t="s">
        <v>3</v>
      </c>
      <c r="J11" s="51"/>
      <c r="K11" s="76">
        <v>7</v>
      </c>
      <c r="L11" s="68" t="s">
        <v>111</v>
      </c>
      <c r="M11" s="13" t="s">
        <v>5</v>
      </c>
      <c r="N11" s="65">
        <v>3.0822905987999998</v>
      </c>
      <c r="O11" s="63" t="s">
        <v>39</v>
      </c>
      <c r="Q11" s="13">
        <v>7</v>
      </c>
      <c r="R11" s="68" t="s">
        <v>128</v>
      </c>
      <c r="S11" s="13" t="s">
        <v>5</v>
      </c>
      <c r="T11" s="65">
        <v>3.1291575036000001</v>
      </c>
      <c r="U11" s="63" t="s">
        <v>39</v>
      </c>
      <c r="W11" s="206">
        <v>7</v>
      </c>
      <c r="X11" s="208" t="s">
        <v>114</v>
      </c>
      <c r="Y11" s="206" t="s">
        <v>5</v>
      </c>
      <c r="Z11" s="205">
        <v>3.2246470580000004</v>
      </c>
      <c r="AA11" s="206" t="s">
        <v>39</v>
      </c>
      <c r="AC11" s="206">
        <v>7</v>
      </c>
      <c r="AD11" s="208" t="s">
        <v>111</v>
      </c>
      <c r="AE11" s="206" t="s">
        <v>5</v>
      </c>
      <c r="AF11" s="205">
        <v>3.1365703517575758</v>
      </c>
      <c r="AG11" s="206" t="s">
        <v>39</v>
      </c>
    </row>
    <row r="12" spans="1:33">
      <c r="A12" s="79">
        <v>8</v>
      </c>
      <c r="B12" s="80" t="s">
        <v>126</v>
      </c>
      <c r="C12" s="79">
        <v>2.8115000000000001</v>
      </c>
      <c r="D12" s="81" t="s">
        <v>3</v>
      </c>
      <c r="F12" s="76">
        <v>8</v>
      </c>
      <c r="G12" s="77" t="s">
        <v>118</v>
      </c>
      <c r="H12" s="78">
        <v>2.9277000000000002</v>
      </c>
      <c r="I12" s="78" t="s">
        <v>3</v>
      </c>
      <c r="J12" s="51"/>
      <c r="K12" s="76">
        <v>8</v>
      </c>
      <c r="L12" s="68" t="s">
        <v>126</v>
      </c>
      <c r="M12" s="13" t="s">
        <v>2</v>
      </c>
      <c r="N12" s="65">
        <v>3.0802997256000002</v>
      </c>
      <c r="O12" s="63" t="s">
        <v>39</v>
      </c>
      <c r="Q12" s="13">
        <v>8</v>
      </c>
      <c r="R12" s="68" t="s">
        <v>132</v>
      </c>
      <c r="S12" s="13" t="s">
        <v>32</v>
      </c>
      <c r="T12" s="65">
        <v>3.1278334512969703</v>
      </c>
      <c r="U12" s="63" t="s">
        <v>39</v>
      </c>
      <c r="W12" s="206">
        <v>8</v>
      </c>
      <c r="X12" s="208" t="s">
        <v>119</v>
      </c>
      <c r="Y12" s="206" t="s">
        <v>12</v>
      </c>
      <c r="Z12" s="205">
        <v>3.1094966142500002</v>
      </c>
      <c r="AA12" s="206" t="s">
        <v>39</v>
      </c>
      <c r="AC12" s="206">
        <v>8</v>
      </c>
      <c r="AD12" s="208" t="s">
        <v>135</v>
      </c>
      <c r="AE12" s="206" t="s">
        <v>2</v>
      </c>
      <c r="AF12" s="205">
        <v>3.1312714152727272</v>
      </c>
      <c r="AG12" s="206" t="s">
        <v>39</v>
      </c>
    </row>
    <row r="13" spans="1:33">
      <c r="A13" s="79">
        <v>9</v>
      </c>
      <c r="B13" s="80" t="s">
        <v>125</v>
      </c>
      <c r="C13" s="79">
        <v>2.8020999999999998</v>
      </c>
      <c r="D13" s="81" t="s">
        <v>3</v>
      </c>
      <c r="F13" s="76">
        <v>9</v>
      </c>
      <c r="G13" s="77" t="s">
        <v>127</v>
      </c>
      <c r="H13" s="78">
        <v>2.9256000000000002</v>
      </c>
      <c r="I13" s="78" t="s">
        <v>3</v>
      </c>
      <c r="J13" s="51"/>
      <c r="K13" s="76">
        <v>9</v>
      </c>
      <c r="L13" s="68" t="s">
        <v>128</v>
      </c>
      <c r="M13" s="13" t="s">
        <v>5</v>
      </c>
      <c r="N13" s="65">
        <v>3.078531846763636</v>
      </c>
      <c r="O13" s="63" t="s">
        <v>39</v>
      </c>
      <c r="Q13" s="13">
        <v>9</v>
      </c>
      <c r="R13" s="68" t="s">
        <v>118</v>
      </c>
      <c r="S13" s="13" t="s">
        <v>12</v>
      </c>
      <c r="T13" s="65">
        <v>3.1211618620645156</v>
      </c>
      <c r="U13" s="63" t="s">
        <v>39</v>
      </c>
      <c r="W13" s="206">
        <v>9</v>
      </c>
      <c r="X13" s="208" t="s">
        <v>112</v>
      </c>
      <c r="Y13" s="206" t="s">
        <v>591</v>
      </c>
      <c r="Z13" s="205">
        <v>3.0938123498499999</v>
      </c>
      <c r="AA13" s="206" t="s">
        <v>39</v>
      </c>
      <c r="AC13" s="206">
        <v>9</v>
      </c>
      <c r="AD13" s="208" t="s">
        <v>129</v>
      </c>
      <c r="AE13" s="206" t="s">
        <v>2</v>
      </c>
      <c r="AF13" s="205">
        <v>3.1190026074322579</v>
      </c>
      <c r="AG13" s="206" t="s">
        <v>39</v>
      </c>
    </row>
    <row r="14" spans="1:33">
      <c r="A14" s="79">
        <v>10</v>
      </c>
      <c r="B14" s="80" t="s">
        <v>123</v>
      </c>
      <c r="C14" s="79">
        <v>2.7913000000000001</v>
      </c>
      <c r="D14" s="81" t="s">
        <v>3</v>
      </c>
      <c r="F14" s="76">
        <v>10</v>
      </c>
      <c r="G14" s="77" t="s">
        <v>119</v>
      </c>
      <c r="H14" s="78">
        <v>2.9238</v>
      </c>
      <c r="I14" s="78" t="s">
        <v>3</v>
      </c>
      <c r="J14" s="51"/>
      <c r="K14" s="76">
        <v>10</v>
      </c>
      <c r="L14" s="68" t="s">
        <v>122</v>
      </c>
      <c r="M14" s="13" t="s">
        <v>13</v>
      </c>
      <c r="N14" s="65">
        <v>3.0257241256</v>
      </c>
      <c r="O14" s="63" t="s">
        <v>39</v>
      </c>
      <c r="Q14" s="13">
        <v>10</v>
      </c>
      <c r="R14" s="68" t="s">
        <v>130</v>
      </c>
      <c r="S14" s="13" t="s">
        <v>5</v>
      </c>
      <c r="T14" s="65">
        <v>3.1125704467151514</v>
      </c>
      <c r="U14" s="63" t="s">
        <v>39</v>
      </c>
      <c r="W14" s="206">
        <v>10</v>
      </c>
      <c r="X14" s="208" t="s">
        <v>118</v>
      </c>
      <c r="Y14" s="206" t="s">
        <v>12</v>
      </c>
      <c r="Z14" s="205">
        <v>3.0925708675096768</v>
      </c>
      <c r="AA14" s="206" t="s">
        <v>39</v>
      </c>
      <c r="AC14" s="206">
        <v>10</v>
      </c>
      <c r="AD14" s="208" t="s">
        <v>126</v>
      </c>
      <c r="AE14" s="206" t="s">
        <v>2</v>
      </c>
      <c r="AF14" s="205">
        <v>3.0930739230545456</v>
      </c>
      <c r="AG14" s="206" t="s">
        <v>39</v>
      </c>
    </row>
    <row r="15" spans="1:33">
      <c r="A15" s="50">
        <v>11</v>
      </c>
      <c r="B15" s="57" t="s">
        <v>129</v>
      </c>
      <c r="C15" s="58">
        <v>2.7761</v>
      </c>
      <c r="D15" s="53" t="s">
        <v>3</v>
      </c>
      <c r="F15" s="96">
        <v>11</v>
      </c>
      <c r="G15" s="97" t="s">
        <v>111</v>
      </c>
      <c r="H15" s="98">
        <v>2.9232</v>
      </c>
      <c r="I15" s="98" t="s">
        <v>3</v>
      </c>
      <c r="J15" s="51"/>
      <c r="K15" s="96">
        <v>11</v>
      </c>
      <c r="L15" s="101" t="s">
        <v>114</v>
      </c>
      <c r="M15" s="74" t="s">
        <v>5</v>
      </c>
      <c r="N15" s="84">
        <v>3.0256557965333335</v>
      </c>
      <c r="O15" s="62" t="s">
        <v>39</v>
      </c>
      <c r="Q15" s="83">
        <v>11</v>
      </c>
      <c r="R15" s="82" t="s">
        <v>135</v>
      </c>
      <c r="S15" s="83" t="s">
        <v>2</v>
      </c>
      <c r="T15" s="84">
        <v>3.1045410506514708</v>
      </c>
      <c r="U15" s="64" t="s">
        <v>39</v>
      </c>
      <c r="W15" s="200">
        <v>11</v>
      </c>
      <c r="X15" s="207" t="s">
        <v>132</v>
      </c>
      <c r="Y15" s="200" t="s">
        <v>32</v>
      </c>
      <c r="Z15" s="201">
        <v>3.0872308864242424</v>
      </c>
      <c r="AA15" s="200" t="s">
        <v>39</v>
      </c>
      <c r="AC15" s="131">
        <v>11</v>
      </c>
      <c r="AD15" s="137" t="s">
        <v>118</v>
      </c>
      <c r="AE15" s="131" t="s">
        <v>12</v>
      </c>
      <c r="AF15" s="138">
        <v>3.090172142642424</v>
      </c>
      <c r="AG15" s="131" t="s">
        <v>39</v>
      </c>
    </row>
    <row r="16" spans="1:33">
      <c r="A16" s="50">
        <v>12</v>
      </c>
      <c r="B16" s="57" t="s">
        <v>128</v>
      </c>
      <c r="C16" s="58">
        <v>2.7713000000000001</v>
      </c>
      <c r="D16" s="53" t="s">
        <v>3</v>
      </c>
      <c r="F16" s="52">
        <v>12</v>
      </c>
      <c r="G16" s="59" t="s">
        <v>130</v>
      </c>
      <c r="H16" s="60">
        <v>2.9197000000000002</v>
      </c>
      <c r="I16" s="60" t="s">
        <v>3</v>
      </c>
      <c r="J16" s="51"/>
      <c r="K16" s="96">
        <v>12</v>
      </c>
      <c r="L16" s="101" t="s">
        <v>131</v>
      </c>
      <c r="M16" s="74" t="s">
        <v>12</v>
      </c>
      <c r="N16" s="84">
        <v>3.0107636218666673</v>
      </c>
      <c r="O16" s="62" t="s">
        <v>39</v>
      </c>
      <c r="Q16" s="83">
        <v>12</v>
      </c>
      <c r="R16" s="82" t="s">
        <v>139</v>
      </c>
      <c r="S16" s="83" t="s">
        <v>2</v>
      </c>
      <c r="T16" s="84">
        <v>3.0940444096470587</v>
      </c>
      <c r="U16" s="64" t="s">
        <v>39</v>
      </c>
      <c r="W16" s="200">
        <v>12</v>
      </c>
      <c r="X16" s="207" t="s">
        <v>146</v>
      </c>
      <c r="Y16" s="200" t="s">
        <v>32</v>
      </c>
      <c r="Z16" s="201">
        <v>3.0828795392484847</v>
      </c>
      <c r="AA16" s="200" t="s">
        <v>39</v>
      </c>
      <c r="AC16" s="131">
        <v>12</v>
      </c>
      <c r="AD16" s="137" t="s">
        <v>119</v>
      </c>
      <c r="AE16" s="131" t="s">
        <v>12</v>
      </c>
      <c r="AF16" s="138">
        <v>3.0759270214250001</v>
      </c>
      <c r="AG16" s="131" t="s">
        <v>39</v>
      </c>
    </row>
    <row r="17" spans="1:33">
      <c r="A17" s="50">
        <v>13</v>
      </c>
      <c r="B17" s="57" t="s">
        <v>115</v>
      </c>
      <c r="C17" s="58">
        <v>2.7477</v>
      </c>
      <c r="D17" s="53" t="s">
        <v>3</v>
      </c>
      <c r="F17" s="52">
        <v>13</v>
      </c>
      <c r="G17" s="59" t="s">
        <v>132</v>
      </c>
      <c r="H17" s="60">
        <v>2.8992</v>
      </c>
      <c r="I17" s="60" t="s">
        <v>3</v>
      </c>
      <c r="J17" s="51"/>
      <c r="K17" s="96">
        <v>13</v>
      </c>
      <c r="L17" s="94" t="s">
        <v>133</v>
      </c>
      <c r="M17" s="83" t="s">
        <v>13</v>
      </c>
      <c r="N17" s="84">
        <v>2.9974333498000001</v>
      </c>
      <c r="O17" s="62" t="s">
        <v>3</v>
      </c>
      <c r="Q17" s="83">
        <v>13</v>
      </c>
      <c r="R17" s="82" t="s">
        <v>148</v>
      </c>
      <c r="S17" s="83" t="s">
        <v>2</v>
      </c>
      <c r="T17" s="84">
        <v>3.0918008431249997</v>
      </c>
      <c r="U17" s="64" t="s">
        <v>39</v>
      </c>
      <c r="W17" s="200">
        <v>13</v>
      </c>
      <c r="X17" s="207" t="s">
        <v>130</v>
      </c>
      <c r="Y17" s="200" t="s">
        <v>5</v>
      </c>
      <c r="Z17" s="201">
        <v>3.0828075025176469</v>
      </c>
      <c r="AA17" s="200" t="s">
        <v>39</v>
      </c>
      <c r="AC17" s="131">
        <v>13</v>
      </c>
      <c r="AD17" s="137" t="s">
        <v>157</v>
      </c>
      <c r="AE17" s="131" t="s">
        <v>12</v>
      </c>
      <c r="AF17" s="138">
        <v>3.0679325174117649</v>
      </c>
      <c r="AG17" s="131" t="s">
        <v>39</v>
      </c>
    </row>
    <row r="18" spans="1:33">
      <c r="A18" s="50">
        <v>14</v>
      </c>
      <c r="B18" s="57" t="s">
        <v>134</v>
      </c>
      <c r="C18" s="90">
        <v>2.714</v>
      </c>
      <c r="D18" s="53" t="s">
        <v>3</v>
      </c>
      <c r="F18" s="52">
        <v>14</v>
      </c>
      <c r="G18" s="59" t="s">
        <v>116</v>
      </c>
      <c r="H18" s="60">
        <v>2.8974000000000002</v>
      </c>
      <c r="I18" s="60" t="s">
        <v>3</v>
      </c>
      <c r="J18" s="51"/>
      <c r="K18" s="96">
        <v>14</v>
      </c>
      <c r="L18" s="94" t="s">
        <v>135</v>
      </c>
      <c r="M18" s="83" t="s">
        <v>2</v>
      </c>
      <c r="N18" s="84">
        <v>2.9634456520000003</v>
      </c>
      <c r="O18" s="62" t="s">
        <v>3</v>
      </c>
      <c r="Q18" s="83">
        <v>14</v>
      </c>
      <c r="R18" s="82" t="s">
        <v>144</v>
      </c>
      <c r="S18" s="83" t="s">
        <v>2</v>
      </c>
      <c r="T18" s="84">
        <v>3.0826550907764703</v>
      </c>
      <c r="U18" s="64" t="s">
        <v>39</v>
      </c>
      <c r="W18" s="200">
        <v>14</v>
      </c>
      <c r="X18" s="207" t="s">
        <v>142</v>
      </c>
      <c r="Y18" s="200" t="s">
        <v>19</v>
      </c>
      <c r="Z18" s="201">
        <v>3.0774104616242424</v>
      </c>
      <c r="AA18" s="200" t="s">
        <v>39</v>
      </c>
      <c r="AC18" s="131">
        <v>14</v>
      </c>
      <c r="AD18" s="137" t="s">
        <v>123</v>
      </c>
      <c r="AE18" s="131" t="s">
        <v>12</v>
      </c>
      <c r="AF18" s="138">
        <v>3.0567254841499998</v>
      </c>
      <c r="AG18" s="131" t="s">
        <v>39</v>
      </c>
    </row>
    <row r="19" spans="1:33">
      <c r="A19" s="50">
        <v>15</v>
      </c>
      <c r="B19" s="57" t="s">
        <v>116</v>
      </c>
      <c r="C19" s="58">
        <v>2.6825999999999999</v>
      </c>
      <c r="D19" s="53" t="s">
        <v>3</v>
      </c>
      <c r="F19" s="52">
        <v>15</v>
      </c>
      <c r="G19" s="59" t="s">
        <v>136</v>
      </c>
      <c r="H19" s="60">
        <v>2.8862999999999999</v>
      </c>
      <c r="I19" s="60" t="s">
        <v>3</v>
      </c>
      <c r="J19" s="51"/>
      <c r="K19" s="96">
        <v>15</v>
      </c>
      <c r="L19" s="94" t="s">
        <v>137</v>
      </c>
      <c r="M19" s="83" t="s">
        <v>22</v>
      </c>
      <c r="N19" s="84">
        <v>2.9593505354499996</v>
      </c>
      <c r="O19" s="62" t="s">
        <v>3</v>
      </c>
      <c r="Q19" s="83">
        <v>15</v>
      </c>
      <c r="R19" s="82" t="s">
        <v>112</v>
      </c>
      <c r="S19" s="83" t="s">
        <v>591</v>
      </c>
      <c r="T19" s="84">
        <v>3.0619736772484853</v>
      </c>
      <c r="U19" s="64" t="s">
        <v>39</v>
      </c>
      <c r="W19" s="200">
        <v>15</v>
      </c>
      <c r="X19" s="207" t="s">
        <v>131</v>
      </c>
      <c r="Y19" s="200" t="s">
        <v>12</v>
      </c>
      <c r="Z19" s="201">
        <v>3.0606416643999999</v>
      </c>
      <c r="AA19" s="200" t="s">
        <v>39</v>
      </c>
      <c r="AC19" s="131">
        <v>15</v>
      </c>
      <c r="AD19" s="137" t="s">
        <v>127</v>
      </c>
      <c r="AE19" s="131" t="s">
        <v>6</v>
      </c>
      <c r="AF19" s="138">
        <v>3.0505042771612909</v>
      </c>
      <c r="AG19" s="131" t="s">
        <v>39</v>
      </c>
    </row>
    <row r="20" spans="1:33">
      <c r="A20" s="50">
        <v>16</v>
      </c>
      <c r="B20" s="57" t="s">
        <v>120</v>
      </c>
      <c r="C20" s="58">
        <v>2.6431</v>
      </c>
      <c r="D20" s="53" t="s">
        <v>3</v>
      </c>
      <c r="F20" s="52">
        <v>16</v>
      </c>
      <c r="G20" s="59" t="s">
        <v>138</v>
      </c>
      <c r="H20" s="60">
        <v>2.8626</v>
      </c>
      <c r="I20" s="60" t="s">
        <v>3</v>
      </c>
      <c r="J20" s="51"/>
      <c r="K20" s="96">
        <v>16</v>
      </c>
      <c r="L20" s="94" t="s">
        <v>139</v>
      </c>
      <c r="M20" s="83" t="s">
        <v>2</v>
      </c>
      <c r="N20" s="84">
        <v>2.9458355927529416</v>
      </c>
      <c r="O20" s="62" t="s">
        <v>3</v>
      </c>
      <c r="Q20" s="83">
        <v>16</v>
      </c>
      <c r="R20" s="82" t="s">
        <v>146</v>
      </c>
      <c r="S20" s="83" t="s">
        <v>32</v>
      </c>
      <c r="T20" s="84">
        <v>3.037778714787879</v>
      </c>
      <c r="U20" s="64" t="s">
        <v>39</v>
      </c>
      <c r="W20" s="200">
        <v>16</v>
      </c>
      <c r="X20" s="207" t="s">
        <v>166</v>
      </c>
      <c r="Y20" s="200" t="s">
        <v>19</v>
      </c>
      <c r="Z20" s="201">
        <v>3.0479219315878794</v>
      </c>
      <c r="AA20" s="200" t="s">
        <v>39</v>
      </c>
      <c r="AC20" s="131">
        <v>16</v>
      </c>
      <c r="AD20" s="137" t="s">
        <v>130</v>
      </c>
      <c r="AE20" s="131" t="s">
        <v>5</v>
      </c>
      <c r="AF20" s="138">
        <v>3.0491866014787878</v>
      </c>
      <c r="AG20" s="131" t="s">
        <v>39</v>
      </c>
    </row>
    <row r="21" spans="1:33">
      <c r="A21" s="50">
        <v>17</v>
      </c>
      <c r="B21" s="57" t="s">
        <v>140</v>
      </c>
      <c r="C21" s="58">
        <v>2.6423000000000001</v>
      </c>
      <c r="D21" s="53" t="s">
        <v>3</v>
      </c>
      <c r="F21" s="52">
        <v>17</v>
      </c>
      <c r="G21" s="61" t="s">
        <v>134</v>
      </c>
      <c r="H21" s="60">
        <v>2.8496999999999999</v>
      </c>
      <c r="I21" s="60" t="s">
        <v>3</v>
      </c>
      <c r="J21" s="51"/>
      <c r="K21" s="96">
        <v>17</v>
      </c>
      <c r="L21" s="94" t="s">
        <v>123</v>
      </c>
      <c r="M21" s="83" t="s">
        <v>12</v>
      </c>
      <c r="N21" s="84">
        <v>2.9456350358500005</v>
      </c>
      <c r="O21" s="62" t="s">
        <v>3</v>
      </c>
      <c r="Q21" s="83">
        <v>17</v>
      </c>
      <c r="R21" s="82" t="s">
        <v>129</v>
      </c>
      <c r="S21" s="83" t="s">
        <v>2</v>
      </c>
      <c r="T21" s="84">
        <v>3.0368922087500008</v>
      </c>
      <c r="U21" s="64" t="s">
        <v>39</v>
      </c>
      <c r="W21" s="200">
        <v>17</v>
      </c>
      <c r="X21" s="207" t="s">
        <v>125</v>
      </c>
      <c r="Y21" s="200" t="s">
        <v>12</v>
      </c>
      <c r="Z21" s="201">
        <v>3.0365694424499994</v>
      </c>
      <c r="AA21" s="200" t="s">
        <v>39</v>
      </c>
      <c r="AC21" s="131">
        <v>17</v>
      </c>
      <c r="AD21" s="137" t="s">
        <v>146</v>
      </c>
      <c r="AE21" s="131" t="s">
        <v>32</v>
      </c>
      <c r="AF21" s="138">
        <v>3.0294700063352944</v>
      </c>
      <c r="AG21" s="131" t="s">
        <v>39</v>
      </c>
    </row>
    <row r="22" spans="1:33">
      <c r="A22" s="50">
        <v>18</v>
      </c>
      <c r="B22" s="57" t="s">
        <v>141</v>
      </c>
      <c r="C22" s="58">
        <v>2.6379000000000001</v>
      </c>
      <c r="D22" s="53" t="s">
        <v>3</v>
      </c>
      <c r="F22" s="52">
        <v>18</v>
      </c>
      <c r="G22" s="59" t="s">
        <v>135</v>
      </c>
      <c r="H22" s="60">
        <v>2.8485</v>
      </c>
      <c r="I22" s="60" t="s">
        <v>3</v>
      </c>
      <c r="J22" s="51"/>
      <c r="K22" s="96">
        <v>18</v>
      </c>
      <c r="L22" s="94" t="s">
        <v>124</v>
      </c>
      <c r="M22" s="83" t="s">
        <v>2</v>
      </c>
      <c r="N22" s="84">
        <v>2.9234396529838231</v>
      </c>
      <c r="O22" s="62" t="s">
        <v>3</v>
      </c>
      <c r="Q22" s="83">
        <v>18</v>
      </c>
      <c r="R22" s="82" t="s">
        <v>122</v>
      </c>
      <c r="S22" s="83" t="s">
        <v>13</v>
      </c>
      <c r="T22" s="84">
        <v>3.0302799404363636</v>
      </c>
      <c r="U22" s="64" t="s">
        <v>39</v>
      </c>
      <c r="W22" s="200">
        <v>18</v>
      </c>
      <c r="X22" s="207" t="s">
        <v>139</v>
      </c>
      <c r="Y22" s="200" t="s">
        <v>698</v>
      </c>
      <c r="Z22" s="201">
        <v>3.0317658882838709</v>
      </c>
      <c r="AA22" s="200" t="s">
        <v>39</v>
      </c>
      <c r="AC22" s="131">
        <v>18</v>
      </c>
      <c r="AD22" s="137" t="s">
        <v>99</v>
      </c>
      <c r="AE22" s="131" t="s">
        <v>23</v>
      </c>
      <c r="AF22" s="138">
        <v>3.0292860554602941</v>
      </c>
      <c r="AG22" s="131" t="s">
        <v>39</v>
      </c>
    </row>
    <row r="23" spans="1:33">
      <c r="A23" s="50">
        <v>19</v>
      </c>
      <c r="B23" s="57" t="s">
        <v>142</v>
      </c>
      <c r="C23" s="58">
        <v>2.6368999999999998</v>
      </c>
      <c r="D23" s="53" t="s">
        <v>3</v>
      </c>
      <c r="F23" s="52">
        <v>19</v>
      </c>
      <c r="G23" s="59" t="s">
        <v>143</v>
      </c>
      <c r="H23" s="91">
        <v>2.8450000000000002</v>
      </c>
      <c r="I23" s="60" t="s">
        <v>3</v>
      </c>
      <c r="J23" s="51"/>
      <c r="K23" s="96">
        <v>19</v>
      </c>
      <c r="L23" s="94" t="s">
        <v>144</v>
      </c>
      <c r="M23" s="83" t="s">
        <v>70</v>
      </c>
      <c r="N23" s="84">
        <v>2.9178670080000004</v>
      </c>
      <c r="O23" s="62" t="s">
        <v>3</v>
      </c>
      <c r="Q23" s="83">
        <v>19</v>
      </c>
      <c r="R23" s="82" t="s">
        <v>133</v>
      </c>
      <c r="S23" s="83" t="s">
        <v>13</v>
      </c>
      <c r="T23" s="84">
        <v>3.0247948444121202</v>
      </c>
      <c r="U23" s="64" t="s">
        <v>39</v>
      </c>
      <c r="W23" s="200">
        <v>19</v>
      </c>
      <c r="X23" s="207" t="s">
        <v>153</v>
      </c>
      <c r="Y23" s="200" t="s">
        <v>699</v>
      </c>
      <c r="Z23" s="201">
        <v>3.0147120736425053</v>
      </c>
      <c r="AA23" s="200" t="s">
        <v>39</v>
      </c>
      <c r="AC23" s="131">
        <v>19</v>
      </c>
      <c r="AD23" s="137" t="s">
        <v>153</v>
      </c>
      <c r="AE23" s="131" t="s">
        <v>12</v>
      </c>
      <c r="AF23" s="138">
        <v>3.0085051118352935</v>
      </c>
      <c r="AG23" s="131" t="s">
        <v>39</v>
      </c>
    </row>
    <row r="24" spans="1:33">
      <c r="A24" s="50">
        <v>20</v>
      </c>
      <c r="B24" s="57" t="s">
        <v>145</v>
      </c>
      <c r="C24" s="58">
        <v>2.6185999999999998</v>
      </c>
      <c r="D24" s="53" t="s">
        <v>3</v>
      </c>
      <c r="F24" s="52">
        <v>20</v>
      </c>
      <c r="G24" s="59" t="s">
        <v>146</v>
      </c>
      <c r="H24" s="60">
        <v>2.8369</v>
      </c>
      <c r="I24" s="60" t="s">
        <v>3</v>
      </c>
      <c r="J24" s="51"/>
      <c r="K24" s="96">
        <v>20</v>
      </c>
      <c r="L24" s="94" t="s">
        <v>130</v>
      </c>
      <c r="M24" s="83" t="s">
        <v>5</v>
      </c>
      <c r="N24" s="84">
        <v>2.9093576110000003</v>
      </c>
      <c r="O24" s="62" t="s">
        <v>3</v>
      </c>
      <c r="Q24" s="83">
        <v>20</v>
      </c>
      <c r="R24" s="82" t="s">
        <v>120</v>
      </c>
      <c r="S24" s="83" t="s">
        <v>32</v>
      </c>
      <c r="T24" s="84">
        <v>2.9781792322181815</v>
      </c>
      <c r="U24" s="64" t="s">
        <v>3</v>
      </c>
      <c r="W24" s="200">
        <v>20</v>
      </c>
      <c r="X24" s="207" t="s">
        <v>700</v>
      </c>
      <c r="Y24" s="200" t="s">
        <v>6</v>
      </c>
      <c r="Z24" s="201">
        <v>3.0126408728499996</v>
      </c>
      <c r="AA24" s="200" t="s">
        <v>39</v>
      </c>
      <c r="AC24" s="131">
        <v>20</v>
      </c>
      <c r="AD24" s="137" t="s">
        <v>112</v>
      </c>
      <c r="AE24" s="131" t="s">
        <v>714</v>
      </c>
      <c r="AF24" s="138">
        <v>2.9981508235249996</v>
      </c>
      <c r="AG24" s="131" t="s">
        <v>3</v>
      </c>
    </row>
    <row r="25" spans="1:33">
      <c r="A25" s="50">
        <v>21</v>
      </c>
      <c r="B25" s="57" t="s">
        <v>147</v>
      </c>
      <c r="C25" s="58">
        <v>2.6171000000000002</v>
      </c>
      <c r="D25" s="53" t="s">
        <v>3</v>
      </c>
      <c r="F25" s="52">
        <v>21</v>
      </c>
      <c r="G25" s="59" t="s">
        <v>117</v>
      </c>
      <c r="H25" s="60">
        <v>2.8182999999999998</v>
      </c>
      <c r="I25" s="60" t="s">
        <v>3</v>
      </c>
      <c r="J25" s="51"/>
      <c r="K25" s="96">
        <v>21</v>
      </c>
      <c r="L25" s="101" t="s">
        <v>148</v>
      </c>
      <c r="M25" s="75" t="s">
        <v>2</v>
      </c>
      <c r="N25" s="84">
        <v>2.8956283482181822</v>
      </c>
      <c r="O25" s="62" t="s">
        <v>3</v>
      </c>
      <c r="Q25" s="83">
        <v>21</v>
      </c>
      <c r="R25" s="82" t="s">
        <v>167</v>
      </c>
      <c r="S25" s="83" t="s">
        <v>32</v>
      </c>
      <c r="T25" s="84">
        <v>2.9765161904969695</v>
      </c>
      <c r="U25" s="64" t="s">
        <v>3</v>
      </c>
      <c r="W25" s="200">
        <v>21</v>
      </c>
      <c r="X25" s="207" t="s">
        <v>133</v>
      </c>
      <c r="Y25" s="200" t="s">
        <v>13</v>
      </c>
      <c r="Z25" s="201">
        <v>2.9979705902787877</v>
      </c>
      <c r="AA25" s="200" t="s">
        <v>3</v>
      </c>
      <c r="AC25" s="131">
        <v>21</v>
      </c>
      <c r="AD25" s="137" t="s">
        <v>125</v>
      </c>
      <c r="AE25" s="131" t="s">
        <v>12</v>
      </c>
      <c r="AF25" s="138">
        <v>2.9967818141499998</v>
      </c>
      <c r="AG25" s="131" t="s">
        <v>3</v>
      </c>
    </row>
    <row r="26" spans="1:33">
      <c r="A26" s="50">
        <v>22</v>
      </c>
      <c r="B26" s="57" t="s">
        <v>149</v>
      </c>
      <c r="C26" s="58">
        <v>2.6158000000000001</v>
      </c>
      <c r="D26" s="53" t="s">
        <v>3</v>
      </c>
      <c r="F26" s="52">
        <v>22</v>
      </c>
      <c r="G26" s="59" t="s">
        <v>128</v>
      </c>
      <c r="H26" s="60">
        <v>2.8157999999999999</v>
      </c>
      <c r="I26" s="60" t="s">
        <v>3</v>
      </c>
      <c r="J26" s="51"/>
      <c r="K26" s="52">
        <v>22</v>
      </c>
      <c r="L26" s="82" t="s">
        <v>129</v>
      </c>
      <c r="M26" s="83" t="s">
        <v>2</v>
      </c>
      <c r="N26" s="84">
        <v>2.8762579503999999</v>
      </c>
      <c r="O26" s="62" t="s">
        <v>3</v>
      </c>
      <c r="Q26" s="83">
        <v>22</v>
      </c>
      <c r="R26" s="82" t="s">
        <v>150</v>
      </c>
      <c r="S26" s="83" t="s">
        <v>4</v>
      </c>
      <c r="T26" s="84">
        <v>2.9758639550720587</v>
      </c>
      <c r="U26" s="64" t="s">
        <v>3</v>
      </c>
      <c r="W26" s="200">
        <v>22</v>
      </c>
      <c r="X26" s="207" t="s">
        <v>121</v>
      </c>
      <c r="Y26" s="200" t="s">
        <v>15</v>
      </c>
      <c r="Z26" s="201">
        <v>2.9955804951147056</v>
      </c>
      <c r="AA26" s="200" t="s">
        <v>3</v>
      </c>
      <c r="AC26" s="131">
        <v>22</v>
      </c>
      <c r="AD26" s="137" t="s">
        <v>131</v>
      </c>
      <c r="AE26" s="131" t="s">
        <v>12</v>
      </c>
      <c r="AF26" s="138">
        <v>2.9958485289250003</v>
      </c>
      <c r="AG26" s="131" t="s">
        <v>3</v>
      </c>
    </row>
    <row r="27" spans="1:33">
      <c r="A27" s="50">
        <v>23</v>
      </c>
      <c r="B27" s="57" t="s">
        <v>127</v>
      </c>
      <c r="C27" s="58">
        <v>2.6095999999999999</v>
      </c>
      <c r="D27" s="53" t="s">
        <v>3</v>
      </c>
      <c r="F27" s="52">
        <v>23</v>
      </c>
      <c r="G27" s="59" t="s">
        <v>150</v>
      </c>
      <c r="H27" s="91">
        <v>2.798</v>
      </c>
      <c r="I27" s="60" t="s">
        <v>3</v>
      </c>
      <c r="J27" s="51"/>
      <c r="K27" s="52">
        <v>23</v>
      </c>
      <c r="L27" s="82" t="s">
        <v>125</v>
      </c>
      <c r="M27" s="83" t="s">
        <v>12</v>
      </c>
      <c r="N27" s="84">
        <v>2.8688916834823535</v>
      </c>
      <c r="O27" s="62" t="s">
        <v>3</v>
      </c>
      <c r="Q27" s="83">
        <v>23</v>
      </c>
      <c r="R27" s="82" t="s">
        <v>131</v>
      </c>
      <c r="S27" s="83" t="s">
        <v>12</v>
      </c>
      <c r="T27" s="84">
        <v>2.9610217787750002</v>
      </c>
      <c r="U27" s="64" t="s">
        <v>3</v>
      </c>
      <c r="W27" s="200">
        <v>23</v>
      </c>
      <c r="X27" s="207" t="s">
        <v>144</v>
      </c>
      <c r="Y27" s="200" t="s">
        <v>2</v>
      </c>
      <c r="Z27" s="201">
        <v>2.9858779723151518</v>
      </c>
      <c r="AA27" s="200" t="s">
        <v>3</v>
      </c>
      <c r="AC27" s="131">
        <v>23</v>
      </c>
      <c r="AD27" s="137" t="s">
        <v>144</v>
      </c>
      <c r="AE27" s="131" t="s">
        <v>2</v>
      </c>
      <c r="AF27" s="138">
        <v>2.9734747499735295</v>
      </c>
      <c r="AG27" s="131" t="s">
        <v>3</v>
      </c>
    </row>
    <row r="28" spans="1:33">
      <c r="A28" s="50">
        <v>24</v>
      </c>
      <c r="B28" s="57" t="s">
        <v>151</v>
      </c>
      <c r="C28" s="58">
        <v>2.5987</v>
      </c>
      <c r="D28" s="53" t="s">
        <v>3</v>
      </c>
      <c r="F28" s="52">
        <v>24</v>
      </c>
      <c r="G28" s="59" t="s">
        <v>144</v>
      </c>
      <c r="H28" s="60">
        <v>2.7909000000000002</v>
      </c>
      <c r="I28" s="60" t="s">
        <v>3</v>
      </c>
      <c r="J28" s="51"/>
      <c r="K28" s="52">
        <v>24</v>
      </c>
      <c r="L28" s="82" t="s">
        <v>115</v>
      </c>
      <c r="M28" s="83" t="s">
        <v>5</v>
      </c>
      <c r="N28" s="84">
        <v>2.8629142027636365</v>
      </c>
      <c r="O28" s="62" t="s">
        <v>3</v>
      </c>
      <c r="Q28" s="83">
        <v>24</v>
      </c>
      <c r="R28" s="82" t="s">
        <v>164</v>
      </c>
      <c r="S28" s="83" t="s">
        <v>13</v>
      </c>
      <c r="T28" s="84">
        <v>2.9600000234723707</v>
      </c>
      <c r="U28" s="64" t="s">
        <v>3</v>
      </c>
      <c r="W28" s="200">
        <v>24</v>
      </c>
      <c r="X28" s="207" t="s">
        <v>145</v>
      </c>
      <c r="Y28" s="200" t="s">
        <v>7</v>
      </c>
      <c r="Z28" s="201">
        <v>2.9771729653499994</v>
      </c>
      <c r="AA28" s="200" t="s">
        <v>3</v>
      </c>
      <c r="AC28" s="131">
        <v>24</v>
      </c>
      <c r="AD28" s="137" t="s">
        <v>700</v>
      </c>
      <c r="AE28" s="131" t="s">
        <v>6</v>
      </c>
      <c r="AF28" s="138">
        <v>2.9606971940848479</v>
      </c>
      <c r="AG28" s="131" t="s">
        <v>3</v>
      </c>
    </row>
    <row r="29" spans="1:33">
      <c r="A29" s="50">
        <v>25</v>
      </c>
      <c r="B29" s="57" t="s">
        <v>132</v>
      </c>
      <c r="C29" s="58">
        <v>2.5945</v>
      </c>
      <c r="D29" s="53" t="s">
        <v>3</v>
      </c>
      <c r="F29" s="52">
        <v>25</v>
      </c>
      <c r="G29" s="59" t="s">
        <v>152</v>
      </c>
      <c r="H29" s="60">
        <v>2.7688999999999999</v>
      </c>
      <c r="I29" s="60" t="s">
        <v>3</v>
      </c>
      <c r="J29" s="51"/>
      <c r="K29" s="52">
        <v>25</v>
      </c>
      <c r="L29" s="82" t="s">
        <v>153</v>
      </c>
      <c r="M29" s="83" t="s">
        <v>12</v>
      </c>
      <c r="N29" s="84">
        <v>2.851804416192647</v>
      </c>
      <c r="O29" s="62" t="s">
        <v>3</v>
      </c>
      <c r="Q29" s="83">
        <v>25</v>
      </c>
      <c r="R29" s="82" t="s">
        <v>138</v>
      </c>
      <c r="S29" s="83" t="s">
        <v>5</v>
      </c>
      <c r="T29" s="84">
        <v>2.9579374900484852</v>
      </c>
      <c r="U29" s="64" t="s">
        <v>3</v>
      </c>
      <c r="W29" s="200">
        <v>25</v>
      </c>
      <c r="X29" s="207" t="s">
        <v>157</v>
      </c>
      <c r="Y29" s="200" t="s">
        <v>12</v>
      </c>
      <c r="Z29" s="201">
        <v>2.9534918887030304</v>
      </c>
      <c r="AA29" s="200" t="s">
        <v>3</v>
      </c>
      <c r="AC29" s="131">
        <v>25</v>
      </c>
      <c r="AD29" s="137" t="s">
        <v>142</v>
      </c>
      <c r="AE29" s="131" t="s">
        <v>19</v>
      </c>
      <c r="AF29" s="138">
        <v>2.9577650800029409</v>
      </c>
      <c r="AG29" s="131" t="s">
        <v>3</v>
      </c>
    </row>
    <row r="30" spans="1:33">
      <c r="A30" s="50">
        <v>26</v>
      </c>
      <c r="B30" s="57" t="s">
        <v>143</v>
      </c>
      <c r="C30" s="58">
        <v>2.5933000000000002</v>
      </c>
      <c r="D30" s="53" t="s">
        <v>3</v>
      </c>
      <c r="F30" s="52">
        <v>26</v>
      </c>
      <c r="G30" s="59" t="s">
        <v>151</v>
      </c>
      <c r="H30" s="60">
        <v>2.7570999999999999</v>
      </c>
      <c r="I30" s="60" t="s">
        <v>3</v>
      </c>
      <c r="J30" s="51"/>
      <c r="K30" s="52">
        <v>26</v>
      </c>
      <c r="L30" s="82" t="s">
        <v>132</v>
      </c>
      <c r="M30" s="83" t="s">
        <v>32</v>
      </c>
      <c r="N30" s="84">
        <v>2.8486291983058827</v>
      </c>
      <c r="O30" s="62" t="s">
        <v>3</v>
      </c>
      <c r="Q30" s="83">
        <v>26</v>
      </c>
      <c r="R30" s="82" t="s">
        <v>119</v>
      </c>
      <c r="S30" s="83" t="s">
        <v>12</v>
      </c>
      <c r="T30" s="84">
        <v>2.9543372367030307</v>
      </c>
      <c r="U30" s="64" t="s">
        <v>3</v>
      </c>
      <c r="W30" s="200">
        <v>26</v>
      </c>
      <c r="X30" s="207" t="s">
        <v>111</v>
      </c>
      <c r="Y30" s="200" t="s">
        <v>5</v>
      </c>
      <c r="Z30" s="201">
        <v>2.952149066916129</v>
      </c>
      <c r="AA30" s="200" t="s">
        <v>3</v>
      </c>
      <c r="AC30" s="131">
        <v>26</v>
      </c>
      <c r="AD30" s="137" t="s">
        <v>621</v>
      </c>
      <c r="AE30" s="131" t="s">
        <v>7</v>
      </c>
      <c r="AF30" s="138">
        <v>2.9331353722352946</v>
      </c>
      <c r="AG30" s="131" t="s">
        <v>3</v>
      </c>
    </row>
    <row r="31" spans="1:33">
      <c r="A31" s="50">
        <v>27</v>
      </c>
      <c r="B31" s="57" t="s">
        <v>154</v>
      </c>
      <c r="C31" s="58">
        <v>2.5931999999999999</v>
      </c>
      <c r="D31" s="53" t="s">
        <v>3</v>
      </c>
      <c r="F31" s="52">
        <v>27</v>
      </c>
      <c r="G31" s="59" t="s">
        <v>145</v>
      </c>
      <c r="H31" s="60">
        <v>2.7534000000000001</v>
      </c>
      <c r="I31" s="60" t="s">
        <v>3</v>
      </c>
      <c r="J31" s="51"/>
      <c r="K31" s="52">
        <v>27</v>
      </c>
      <c r="L31" s="82" t="s">
        <v>120</v>
      </c>
      <c r="M31" s="83" t="s">
        <v>71</v>
      </c>
      <c r="N31" s="84">
        <v>2.846790843375</v>
      </c>
      <c r="O31" s="62" t="s">
        <v>3</v>
      </c>
      <c r="Q31" s="83">
        <v>27</v>
      </c>
      <c r="R31" s="82" t="s">
        <v>178</v>
      </c>
      <c r="S31" s="83" t="s">
        <v>11</v>
      </c>
      <c r="T31" s="84">
        <v>2.9306525119455884</v>
      </c>
      <c r="U31" s="64" t="s">
        <v>3</v>
      </c>
      <c r="W31" s="200">
        <v>27</v>
      </c>
      <c r="X31" s="207" t="s">
        <v>171</v>
      </c>
      <c r="Y31" s="200" t="s">
        <v>670</v>
      </c>
      <c r="Z31" s="201">
        <v>2.9434167335999999</v>
      </c>
      <c r="AA31" s="200" t="s">
        <v>3</v>
      </c>
      <c r="AC31" s="131">
        <v>27</v>
      </c>
      <c r="AD31" s="137" t="s">
        <v>139</v>
      </c>
      <c r="AE31" s="131" t="s">
        <v>2</v>
      </c>
      <c r="AF31" s="138">
        <v>2.9289618091372547</v>
      </c>
      <c r="AG31" s="131" t="s">
        <v>3</v>
      </c>
    </row>
    <row r="32" spans="1:33">
      <c r="A32" s="50">
        <v>28</v>
      </c>
      <c r="B32" s="57" t="s">
        <v>144</v>
      </c>
      <c r="C32" s="58">
        <v>2.5752000000000002</v>
      </c>
      <c r="D32" s="53" t="s">
        <v>3</v>
      </c>
      <c r="F32" s="52">
        <v>28</v>
      </c>
      <c r="G32" s="59" t="s">
        <v>126</v>
      </c>
      <c r="H32" s="60">
        <v>2.7467000000000001</v>
      </c>
      <c r="I32" s="60" t="s">
        <v>3</v>
      </c>
      <c r="J32" s="51"/>
      <c r="K32" s="52">
        <v>28</v>
      </c>
      <c r="L32" s="82" t="s">
        <v>127</v>
      </c>
      <c r="M32" s="83" t="s">
        <v>6</v>
      </c>
      <c r="N32" s="84">
        <v>2.8341586798352933</v>
      </c>
      <c r="O32" s="62" t="s">
        <v>3</v>
      </c>
      <c r="Q32" s="83">
        <v>28</v>
      </c>
      <c r="R32" s="82" t="s">
        <v>162</v>
      </c>
      <c r="S32" s="83" t="s">
        <v>21</v>
      </c>
      <c r="T32" s="84">
        <v>2.9259702606926474</v>
      </c>
      <c r="U32" s="64" t="s">
        <v>3</v>
      </c>
      <c r="W32" s="200">
        <v>28</v>
      </c>
      <c r="X32" s="207" t="s">
        <v>159</v>
      </c>
      <c r="Y32" s="200" t="s">
        <v>2</v>
      </c>
      <c r="Z32" s="201">
        <v>2.9395701007749997</v>
      </c>
      <c r="AA32" s="200" t="s">
        <v>3</v>
      </c>
      <c r="AC32" s="131">
        <v>28</v>
      </c>
      <c r="AD32" s="137" t="s">
        <v>122</v>
      </c>
      <c r="AE32" s="131" t="s">
        <v>13</v>
      </c>
      <c r="AF32" s="138">
        <v>2.9253950334787873</v>
      </c>
      <c r="AG32" s="131" t="s">
        <v>3</v>
      </c>
    </row>
    <row r="33" spans="1:33">
      <c r="A33" s="50">
        <v>29</v>
      </c>
      <c r="B33" s="57" t="s">
        <v>155</v>
      </c>
      <c r="C33" s="58">
        <v>2.5745</v>
      </c>
      <c r="D33" s="53" t="s">
        <v>3</v>
      </c>
      <c r="F33" s="52">
        <v>29</v>
      </c>
      <c r="G33" s="59" t="s">
        <v>156</v>
      </c>
      <c r="H33" s="60">
        <v>2.7446999999999999</v>
      </c>
      <c r="I33" s="60" t="s">
        <v>3</v>
      </c>
      <c r="J33" s="51"/>
      <c r="K33" s="52">
        <v>29</v>
      </c>
      <c r="L33" s="82" t="s">
        <v>157</v>
      </c>
      <c r="M33" s="83" t="s">
        <v>12</v>
      </c>
      <c r="N33" s="84">
        <v>2.825895459922581</v>
      </c>
      <c r="O33" s="62" t="s">
        <v>3</v>
      </c>
      <c r="Q33" s="83">
        <v>29</v>
      </c>
      <c r="R33" s="82" t="s">
        <v>156</v>
      </c>
      <c r="S33" s="83" t="s">
        <v>616</v>
      </c>
      <c r="T33" s="84">
        <v>2.9239115777499998</v>
      </c>
      <c r="U33" s="64" t="s">
        <v>3</v>
      </c>
      <c r="W33" s="200">
        <v>29</v>
      </c>
      <c r="X33" s="207" t="s">
        <v>99</v>
      </c>
      <c r="Y33" s="200" t="s">
        <v>23</v>
      </c>
      <c r="Z33" s="201">
        <v>2.9234377062724857</v>
      </c>
      <c r="AA33" s="200" t="s">
        <v>3</v>
      </c>
      <c r="AC33" s="131">
        <v>29</v>
      </c>
      <c r="AD33" s="137" t="s">
        <v>164</v>
      </c>
      <c r="AE33" s="131" t="s">
        <v>13</v>
      </c>
      <c r="AF33" s="138">
        <v>2.9232068736176466</v>
      </c>
      <c r="AG33" s="131" t="s">
        <v>3</v>
      </c>
    </row>
    <row r="34" spans="1:33">
      <c r="A34" s="50">
        <v>30</v>
      </c>
      <c r="B34" s="57" t="s">
        <v>133</v>
      </c>
      <c r="C34" s="58">
        <v>2.5741999999999998</v>
      </c>
      <c r="D34" s="53" t="s">
        <v>3</v>
      </c>
      <c r="F34" s="52">
        <v>30</v>
      </c>
      <c r="G34" s="59" t="s">
        <v>148</v>
      </c>
      <c r="H34" s="60">
        <v>2.7345999999999999</v>
      </c>
      <c r="I34" s="60" t="s">
        <v>3</v>
      </c>
      <c r="J34" s="51"/>
      <c r="K34" s="52">
        <v>30</v>
      </c>
      <c r="L34" s="82" t="s">
        <v>158</v>
      </c>
      <c r="M34" s="83" t="s">
        <v>7</v>
      </c>
      <c r="N34" s="84">
        <v>2.8250292853411763</v>
      </c>
      <c r="O34" s="62" t="s">
        <v>3</v>
      </c>
      <c r="Q34" s="83">
        <v>30</v>
      </c>
      <c r="R34" s="82" t="s">
        <v>125</v>
      </c>
      <c r="S34" s="83" t="s">
        <v>12</v>
      </c>
      <c r="T34" s="84">
        <v>2.895997447212121</v>
      </c>
      <c r="U34" s="64" t="s">
        <v>3</v>
      </c>
      <c r="W34" s="200">
        <v>30</v>
      </c>
      <c r="X34" s="207" t="s">
        <v>135</v>
      </c>
      <c r="Y34" s="200" t="s">
        <v>2</v>
      </c>
      <c r="Z34" s="201">
        <v>2.9119390374193546</v>
      </c>
      <c r="AA34" s="200" t="s">
        <v>3</v>
      </c>
      <c r="AC34" s="131">
        <v>30</v>
      </c>
      <c r="AD34" s="137" t="s">
        <v>113</v>
      </c>
      <c r="AE34" s="131" t="s">
        <v>21</v>
      </c>
      <c r="AF34" s="138">
        <v>2.9220009166967742</v>
      </c>
      <c r="AG34" s="131" t="s">
        <v>3</v>
      </c>
    </row>
    <row r="35" spans="1:33">
      <c r="A35" s="50">
        <v>31</v>
      </c>
      <c r="B35" s="57" t="s">
        <v>158</v>
      </c>
      <c r="C35" s="58">
        <v>2.5693000000000001</v>
      </c>
      <c r="D35" s="53" t="s">
        <v>3</v>
      </c>
      <c r="F35" s="52">
        <v>31</v>
      </c>
      <c r="G35" s="59" t="s">
        <v>133</v>
      </c>
      <c r="H35" s="60">
        <v>2.7345000000000002</v>
      </c>
      <c r="I35" s="60" t="s">
        <v>3</v>
      </c>
      <c r="J35" s="51"/>
      <c r="K35" s="52">
        <v>31</v>
      </c>
      <c r="L35" s="82" t="s">
        <v>159</v>
      </c>
      <c r="M35" s="83" t="s">
        <v>2</v>
      </c>
      <c r="N35" s="84">
        <v>2.8244474045294119</v>
      </c>
      <c r="O35" s="62" t="s">
        <v>3</v>
      </c>
      <c r="Q35" s="83">
        <v>31</v>
      </c>
      <c r="R35" s="82" t="s">
        <v>171</v>
      </c>
      <c r="S35" s="83" t="s">
        <v>12</v>
      </c>
      <c r="T35" s="84">
        <v>2.8430058756000003</v>
      </c>
      <c r="U35" s="64" t="s">
        <v>3</v>
      </c>
      <c r="W35" s="200">
        <v>31</v>
      </c>
      <c r="X35" s="207" t="s">
        <v>168</v>
      </c>
      <c r="Y35" s="200" t="s">
        <v>16</v>
      </c>
      <c r="Z35" s="201">
        <v>2.893474586374194</v>
      </c>
      <c r="AA35" s="200" t="s">
        <v>3</v>
      </c>
      <c r="AC35" s="131">
        <v>31</v>
      </c>
      <c r="AD35" s="137" t="s">
        <v>166</v>
      </c>
      <c r="AE35" s="131" t="s">
        <v>19</v>
      </c>
      <c r="AF35" s="138">
        <v>2.9164631055999997</v>
      </c>
      <c r="AG35" s="131" t="s">
        <v>3</v>
      </c>
    </row>
    <row r="36" spans="1:33">
      <c r="A36" s="50">
        <v>32</v>
      </c>
      <c r="B36" s="57" t="s">
        <v>160</v>
      </c>
      <c r="C36" s="58">
        <v>2.5627</v>
      </c>
      <c r="D36" s="53" t="s">
        <v>3</v>
      </c>
      <c r="F36" s="52">
        <v>32</v>
      </c>
      <c r="G36" s="59" t="s">
        <v>161</v>
      </c>
      <c r="H36" s="91">
        <v>2.71</v>
      </c>
      <c r="I36" s="60" t="s">
        <v>3</v>
      </c>
      <c r="J36" s="51"/>
      <c r="K36" s="52">
        <v>32</v>
      </c>
      <c r="L36" s="82" t="s">
        <v>162</v>
      </c>
      <c r="M36" s="83" t="s">
        <v>21</v>
      </c>
      <c r="N36" s="84">
        <v>2.7862732417</v>
      </c>
      <c r="O36" s="64" t="s">
        <v>3</v>
      </c>
      <c r="Q36" s="83">
        <v>32</v>
      </c>
      <c r="R36" s="82" t="s">
        <v>142</v>
      </c>
      <c r="S36" s="83" t="s">
        <v>19</v>
      </c>
      <c r="T36" s="84">
        <v>2.8425774075151513</v>
      </c>
      <c r="U36" s="64" t="s">
        <v>3</v>
      </c>
      <c r="W36" s="200">
        <v>32</v>
      </c>
      <c r="X36" s="207" t="s">
        <v>113</v>
      </c>
      <c r="Y36" s="200" t="s">
        <v>21</v>
      </c>
      <c r="Z36" s="201">
        <v>2.8789333612387091</v>
      </c>
      <c r="AA36" s="200" t="s">
        <v>3</v>
      </c>
      <c r="AC36" s="131">
        <v>32</v>
      </c>
      <c r="AD36" s="137" t="s">
        <v>171</v>
      </c>
      <c r="AE36" s="131" t="s">
        <v>12</v>
      </c>
      <c r="AF36" s="138">
        <v>2.9108419175999996</v>
      </c>
      <c r="AG36" s="131" t="s">
        <v>3</v>
      </c>
    </row>
    <row r="37" spans="1:33">
      <c r="A37" s="50">
        <v>33</v>
      </c>
      <c r="B37" s="57" t="s">
        <v>138</v>
      </c>
      <c r="C37" s="58">
        <v>2.5598999999999998</v>
      </c>
      <c r="D37" s="53" t="s">
        <v>3</v>
      </c>
      <c r="F37" s="52">
        <v>33</v>
      </c>
      <c r="G37" s="59" t="s">
        <v>163</v>
      </c>
      <c r="H37" s="60">
        <v>2.6886999999999999</v>
      </c>
      <c r="I37" s="60" t="s">
        <v>3</v>
      </c>
      <c r="J37" s="51"/>
      <c r="K37" s="52">
        <v>33</v>
      </c>
      <c r="L37" s="82" t="s">
        <v>163</v>
      </c>
      <c r="M37" s="83" t="s">
        <v>49</v>
      </c>
      <c r="N37" s="84">
        <v>2.786206239988235</v>
      </c>
      <c r="O37" s="62" t="s">
        <v>3</v>
      </c>
      <c r="Q37" s="83">
        <v>33</v>
      </c>
      <c r="R37" s="82" t="s">
        <v>163</v>
      </c>
      <c r="S37" s="83" t="s">
        <v>49</v>
      </c>
      <c r="T37" s="84">
        <v>2.8271222654217474</v>
      </c>
      <c r="U37" s="64" t="s">
        <v>3</v>
      </c>
      <c r="W37" s="200">
        <v>33</v>
      </c>
      <c r="X37" s="207" t="s">
        <v>122</v>
      </c>
      <c r="Y37" s="200" t="s">
        <v>13</v>
      </c>
      <c r="Z37" s="201">
        <v>2.8501199902750001</v>
      </c>
      <c r="AA37" s="200" t="s">
        <v>3</v>
      </c>
      <c r="AC37" s="131">
        <v>33</v>
      </c>
      <c r="AD37" s="137" t="s">
        <v>180</v>
      </c>
      <c r="AE37" s="131" t="s">
        <v>8</v>
      </c>
      <c r="AF37" s="138">
        <v>2.9076683098424239</v>
      </c>
      <c r="AG37" s="131" t="s">
        <v>3</v>
      </c>
    </row>
    <row r="38" spans="1:33">
      <c r="A38" s="50">
        <v>34</v>
      </c>
      <c r="B38" s="57" t="s">
        <v>164</v>
      </c>
      <c r="C38" s="58">
        <v>2.5451000000000001</v>
      </c>
      <c r="D38" s="53" t="s">
        <v>3</v>
      </c>
      <c r="F38" s="52">
        <v>34</v>
      </c>
      <c r="G38" s="59" t="s">
        <v>124</v>
      </c>
      <c r="H38" s="60">
        <v>2.6838000000000002</v>
      </c>
      <c r="I38" s="60" t="s">
        <v>3</v>
      </c>
      <c r="J38" s="51"/>
      <c r="K38" s="52">
        <v>34</v>
      </c>
      <c r="L38" s="82" t="s">
        <v>165</v>
      </c>
      <c r="M38" s="83" t="s">
        <v>6</v>
      </c>
      <c r="N38" s="84">
        <v>2.7573622888969695</v>
      </c>
      <c r="O38" s="62" t="s">
        <v>3</v>
      </c>
      <c r="Q38" s="83">
        <v>34</v>
      </c>
      <c r="R38" s="82" t="s">
        <v>153</v>
      </c>
      <c r="S38" s="83" t="s">
        <v>12</v>
      </c>
      <c r="T38" s="84">
        <v>2.8231862196235289</v>
      </c>
      <c r="U38" s="64" t="s">
        <v>3</v>
      </c>
      <c r="W38" s="200">
        <v>34</v>
      </c>
      <c r="X38" s="207" t="s">
        <v>154</v>
      </c>
      <c r="Y38" s="200" t="s">
        <v>12</v>
      </c>
      <c r="Z38" s="201">
        <v>2.8420927302352941</v>
      </c>
      <c r="AA38" s="200" t="s">
        <v>3</v>
      </c>
      <c r="AC38" s="131">
        <v>34</v>
      </c>
      <c r="AD38" s="137" t="s">
        <v>167</v>
      </c>
      <c r="AE38" s="131" t="s">
        <v>593</v>
      </c>
      <c r="AF38" s="138">
        <v>2.9054602494060608</v>
      </c>
      <c r="AG38" s="131" t="s">
        <v>3</v>
      </c>
    </row>
    <row r="39" spans="1:33">
      <c r="A39" s="50">
        <v>35</v>
      </c>
      <c r="B39" s="57" t="s">
        <v>105</v>
      </c>
      <c r="C39" s="58">
        <v>2.5375000000000001</v>
      </c>
      <c r="D39" s="53" t="s">
        <v>3</v>
      </c>
      <c r="F39" s="52">
        <v>35</v>
      </c>
      <c r="G39" s="59" t="s">
        <v>121</v>
      </c>
      <c r="H39" s="60">
        <v>2.6831</v>
      </c>
      <c r="I39" s="60" t="s">
        <v>3</v>
      </c>
      <c r="J39" s="51"/>
      <c r="K39" s="52">
        <v>35</v>
      </c>
      <c r="L39" s="82" t="s">
        <v>138</v>
      </c>
      <c r="M39" s="83" t="s">
        <v>5</v>
      </c>
      <c r="N39" s="84">
        <v>2.7356418868606056</v>
      </c>
      <c r="O39" s="62" t="s">
        <v>3</v>
      </c>
      <c r="Q39" s="83">
        <v>35</v>
      </c>
      <c r="R39" s="82" t="s">
        <v>180</v>
      </c>
      <c r="S39" s="83" t="s">
        <v>8</v>
      </c>
      <c r="T39" s="84">
        <v>2.8048895128727276</v>
      </c>
      <c r="U39" s="64" t="s">
        <v>3</v>
      </c>
      <c r="W39" s="200">
        <v>35</v>
      </c>
      <c r="X39" s="207" t="s">
        <v>147</v>
      </c>
      <c r="Y39" s="200" t="s">
        <v>18</v>
      </c>
      <c r="Z39" s="201">
        <v>2.8404869669455883</v>
      </c>
      <c r="AA39" s="200" t="s">
        <v>3</v>
      </c>
      <c r="AC39" s="131">
        <v>35</v>
      </c>
      <c r="AD39" s="137" t="s">
        <v>133</v>
      </c>
      <c r="AE39" s="131" t="s">
        <v>13</v>
      </c>
      <c r="AF39" s="138">
        <v>2.9024468205333327</v>
      </c>
      <c r="AG39" s="131" t="s">
        <v>3</v>
      </c>
    </row>
    <row r="40" spans="1:33">
      <c r="A40" s="50">
        <v>36</v>
      </c>
      <c r="B40" s="57" t="s">
        <v>135</v>
      </c>
      <c r="C40" s="58">
        <v>2.5360999999999998</v>
      </c>
      <c r="D40" s="53" t="s">
        <v>3</v>
      </c>
      <c r="F40" s="52">
        <v>36</v>
      </c>
      <c r="G40" s="59" t="s">
        <v>164</v>
      </c>
      <c r="H40" s="60">
        <v>2.6762999999999999</v>
      </c>
      <c r="I40" s="60" t="s">
        <v>3</v>
      </c>
      <c r="J40" s="51"/>
      <c r="K40" s="52">
        <v>36</v>
      </c>
      <c r="L40" s="82" t="s">
        <v>156</v>
      </c>
      <c r="M40" s="83" t="s">
        <v>9</v>
      </c>
      <c r="N40" s="84">
        <v>2.7354673590250003</v>
      </c>
      <c r="O40" s="62" t="s">
        <v>3</v>
      </c>
      <c r="Q40" s="83">
        <v>36</v>
      </c>
      <c r="R40" s="82" t="s">
        <v>157</v>
      </c>
      <c r="S40" s="83" t="s">
        <v>12</v>
      </c>
      <c r="T40" s="84">
        <v>2.7947074003764705</v>
      </c>
      <c r="U40" s="64" t="s">
        <v>3</v>
      </c>
      <c r="W40" s="200">
        <v>36</v>
      </c>
      <c r="X40" s="207" t="s">
        <v>127</v>
      </c>
      <c r="Y40" s="200" t="s">
        <v>6</v>
      </c>
      <c r="Z40" s="201">
        <v>2.8153813257290321</v>
      </c>
      <c r="AA40" s="200" t="s">
        <v>3</v>
      </c>
      <c r="AC40" s="131">
        <v>36</v>
      </c>
      <c r="AD40" s="137" t="s">
        <v>115</v>
      </c>
      <c r="AE40" s="131" t="s">
        <v>5</v>
      </c>
      <c r="AF40" s="138">
        <v>2.8881886536499994</v>
      </c>
      <c r="AG40" s="131" t="s">
        <v>3</v>
      </c>
    </row>
    <row r="41" spans="1:33">
      <c r="A41" s="50">
        <v>37</v>
      </c>
      <c r="B41" s="57" t="s">
        <v>166</v>
      </c>
      <c r="C41" s="58">
        <v>2.5295000000000001</v>
      </c>
      <c r="D41" s="53" t="s">
        <v>3</v>
      </c>
      <c r="F41" s="52">
        <v>37</v>
      </c>
      <c r="G41" s="59" t="s">
        <v>105</v>
      </c>
      <c r="H41" s="60">
        <v>2.6715</v>
      </c>
      <c r="I41" s="60" t="s">
        <v>3</v>
      </c>
      <c r="J41" s="51"/>
      <c r="K41" s="52">
        <v>37</v>
      </c>
      <c r="L41" s="82" t="s">
        <v>167</v>
      </c>
      <c r="M41" s="83" t="s">
        <v>32</v>
      </c>
      <c r="N41" s="84">
        <v>2.7317983364749998</v>
      </c>
      <c r="O41" s="62" t="s">
        <v>3</v>
      </c>
      <c r="Q41" s="83">
        <v>37</v>
      </c>
      <c r="R41" s="82" t="s">
        <v>123</v>
      </c>
      <c r="S41" s="83" t="s">
        <v>12</v>
      </c>
      <c r="T41" s="84">
        <v>2.7810862778000001</v>
      </c>
      <c r="U41" s="64" t="s">
        <v>3</v>
      </c>
      <c r="W41" s="200">
        <v>37</v>
      </c>
      <c r="X41" s="207" t="s">
        <v>170</v>
      </c>
      <c r="Y41" s="200" t="s">
        <v>16</v>
      </c>
      <c r="Z41" s="201">
        <v>2.8061030242500005</v>
      </c>
      <c r="AA41" s="200" t="s">
        <v>3</v>
      </c>
      <c r="AC41" s="131">
        <v>37</v>
      </c>
      <c r="AD41" s="137" t="s">
        <v>121</v>
      </c>
      <c r="AE41" s="131" t="s">
        <v>15</v>
      </c>
      <c r="AF41" s="138">
        <v>2.885817914890322</v>
      </c>
      <c r="AG41" s="131" t="s">
        <v>3</v>
      </c>
    </row>
    <row r="42" spans="1:33">
      <c r="A42" s="50">
        <v>38</v>
      </c>
      <c r="B42" s="57" t="s">
        <v>168</v>
      </c>
      <c r="C42" s="58">
        <v>2.5135999999999998</v>
      </c>
      <c r="D42" s="53" t="s">
        <v>3</v>
      </c>
      <c r="F42" s="52">
        <v>38</v>
      </c>
      <c r="G42" s="59" t="s">
        <v>154</v>
      </c>
      <c r="H42" s="91">
        <v>2.6669999999999998</v>
      </c>
      <c r="I42" s="60" t="s">
        <v>3</v>
      </c>
      <c r="J42" s="51"/>
      <c r="K42" s="52">
        <v>38</v>
      </c>
      <c r="L42" s="82" t="s">
        <v>168</v>
      </c>
      <c r="M42" s="83" t="s">
        <v>16</v>
      </c>
      <c r="N42" s="84">
        <v>2.7030436639225806</v>
      </c>
      <c r="O42" s="62" t="s">
        <v>3</v>
      </c>
      <c r="Q42" s="83">
        <v>38</v>
      </c>
      <c r="R42" s="82" t="s">
        <v>618</v>
      </c>
      <c r="S42" s="83" t="s">
        <v>6</v>
      </c>
      <c r="T42" s="84">
        <v>2.7689783871999998</v>
      </c>
      <c r="U42" s="64" t="s">
        <v>3</v>
      </c>
      <c r="W42" s="200">
        <v>38</v>
      </c>
      <c r="X42" s="207" t="s">
        <v>178</v>
      </c>
      <c r="Y42" s="200" t="s">
        <v>11</v>
      </c>
      <c r="Z42" s="201">
        <v>2.7995544517707778</v>
      </c>
      <c r="AA42" s="200" t="s">
        <v>3</v>
      </c>
      <c r="AC42" s="131">
        <v>38</v>
      </c>
      <c r="AD42" s="137" t="s">
        <v>185</v>
      </c>
      <c r="AE42" s="131" t="s">
        <v>724</v>
      </c>
      <c r="AF42" s="138">
        <v>2.8715567258588228</v>
      </c>
      <c r="AG42" s="131" t="s">
        <v>3</v>
      </c>
    </row>
    <row r="43" spans="1:33">
      <c r="A43" s="50">
        <v>39</v>
      </c>
      <c r="B43" s="57" t="s">
        <v>169</v>
      </c>
      <c r="C43" s="58">
        <v>2.5110999999999999</v>
      </c>
      <c r="D43" s="53" t="s">
        <v>3</v>
      </c>
      <c r="F43" s="52">
        <v>39</v>
      </c>
      <c r="G43" s="59" t="s">
        <v>155</v>
      </c>
      <c r="H43" s="91">
        <v>2.653</v>
      </c>
      <c r="I43" s="60" t="s">
        <v>3</v>
      </c>
      <c r="J43" s="51"/>
      <c r="K43" s="52">
        <v>39</v>
      </c>
      <c r="L43" s="82" t="s">
        <v>146</v>
      </c>
      <c r="M43" s="83" t="s">
        <v>32</v>
      </c>
      <c r="N43" s="84">
        <v>2.6979438877333335</v>
      </c>
      <c r="O43" s="62" t="s">
        <v>3</v>
      </c>
      <c r="Q43" s="83">
        <v>39</v>
      </c>
      <c r="R43" s="82" t="s">
        <v>166</v>
      </c>
      <c r="S43" s="83" t="s">
        <v>19</v>
      </c>
      <c r="T43" s="84">
        <v>2.7631231396848492</v>
      </c>
      <c r="U43" s="64" t="s">
        <v>3</v>
      </c>
      <c r="W43" s="200">
        <v>39</v>
      </c>
      <c r="X43" s="207" t="s">
        <v>138</v>
      </c>
      <c r="Y43" s="200" t="s">
        <v>5</v>
      </c>
      <c r="Z43" s="201">
        <v>2.7964051695515151</v>
      </c>
      <c r="AA43" s="200" t="s">
        <v>3</v>
      </c>
      <c r="AC43" s="131">
        <v>39</v>
      </c>
      <c r="AD43" s="137" t="s">
        <v>128</v>
      </c>
      <c r="AE43" s="131" t="s">
        <v>5</v>
      </c>
      <c r="AF43" s="138">
        <v>2.869529517939394</v>
      </c>
      <c r="AG43" s="131" t="s">
        <v>3</v>
      </c>
    </row>
    <row r="44" spans="1:33">
      <c r="A44" s="50">
        <v>40</v>
      </c>
      <c r="B44" s="57" t="s">
        <v>136</v>
      </c>
      <c r="C44" s="58">
        <v>2.5083000000000002</v>
      </c>
      <c r="D44" s="53" t="s">
        <v>3</v>
      </c>
      <c r="F44" s="52">
        <v>40</v>
      </c>
      <c r="G44" s="59" t="s">
        <v>170</v>
      </c>
      <c r="H44" s="60">
        <v>2.6475</v>
      </c>
      <c r="I44" s="60" t="s">
        <v>3</v>
      </c>
      <c r="J44" s="51"/>
      <c r="K44" s="52">
        <v>40</v>
      </c>
      <c r="L44" s="82" t="s">
        <v>171</v>
      </c>
      <c r="M44" s="83" t="s">
        <v>12</v>
      </c>
      <c r="N44" s="84">
        <v>2.6917360480727277</v>
      </c>
      <c r="O44" s="62" t="s">
        <v>3</v>
      </c>
      <c r="Q44" s="83">
        <v>40</v>
      </c>
      <c r="R44" s="82" t="s">
        <v>159</v>
      </c>
      <c r="S44" s="83" t="s">
        <v>2</v>
      </c>
      <c r="T44" s="84">
        <v>2.7115448335515153</v>
      </c>
      <c r="U44" s="64" t="s">
        <v>3</v>
      </c>
      <c r="W44" s="200">
        <v>40</v>
      </c>
      <c r="X44" s="207" t="s">
        <v>188</v>
      </c>
      <c r="Y44" s="200" t="s">
        <v>24</v>
      </c>
      <c r="Z44" s="201">
        <v>2.7734022896242423</v>
      </c>
      <c r="AA44" s="200" t="s">
        <v>3</v>
      </c>
      <c r="AC44" s="131">
        <v>40</v>
      </c>
      <c r="AD44" s="137" t="s">
        <v>162</v>
      </c>
      <c r="AE44" s="131" t="s">
        <v>21</v>
      </c>
      <c r="AF44" s="138">
        <v>2.8655000712147056</v>
      </c>
      <c r="AG44" s="131" t="s">
        <v>3</v>
      </c>
    </row>
    <row r="45" spans="1:33">
      <c r="A45" s="50">
        <v>41</v>
      </c>
      <c r="B45" s="57" t="s">
        <v>172</v>
      </c>
      <c r="C45" s="90">
        <v>2.5070000000000001</v>
      </c>
      <c r="D45" s="53" t="s">
        <v>3</v>
      </c>
      <c r="F45" s="52">
        <v>41</v>
      </c>
      <c r="G45" s="59" t="s">
        <v>168</v>
      </c>
      <c r="H45" s="60">
        <v>2.6475</v>
      </c>
      <c r="I45" s="60" t="s">
        <v>3</v>
      </c>
      <c r="J45" s="51"/>
      <c r="K45" s="52">
        <v>41</v>
      </c>
      <c r="L45" s="82" t="s">
        <v>151</v>
      </c>
      <c r="M45" s="83" t="s">
        <v>4</v>
      </c>
      <c r="N45" s="84">
        <v>2.6812926763764708</v>
      </c>
      <c r="O45" s="62" t="s">
        <v>3</v>
      </c>
      <c r="Q45" s="83">
        <v>41</v>
      </c>
      <c r="R45" s="82" t="s">
        <v>137</v>
      </c>
      <c r="S45" s="83" t="s">
        <v>22</v>
      </c>
      <c r="T45" s="84">
        <v>2.6985725406181813</v>
      </c>
      <c r="U45" s="64" t="s">
        <v>3</v>
      </c>
      <c r="W45" s="200">
        <v>41</v>
      </c>
      <c r="X45" s="207" t="s">
        <v>167</v>
      </c>
      <c r="Y45" s="200" t="s">
        <v>593</v>
      </c>
      <c r="Z45" s="201">
        <v>2.7672119517818188</v>
      </c>
      <c r="AA45" s="200" t="s">
        <v>3</v>
      </c>
      <c r="AC45" s="131">
        <v>41</v>
      </c>
      <c r="AD45" s="137" t="s">
        <v>168</v>
      </c>
      <c r="AE45" s="131" t="s">
        <v>16</v>
      </c>
      <c r="AF45" s="138">
        <v>2.8637574831483872</v>
      </c>
      <c r="AG45" s="131" t="s">
        <v>3</v>
      </c>
    </row>
    <row r="46" spans="1:33">
      <c r="A46" s="50">
        <v>42</v>
      </c>
      <c r="B46" s="57" t="s">
        <v>130</v>
      </c>
      <c r="C46" s="58">
        <v>2.4988000000000001</v>
      </c>
      <c r="D46" s="53" t="s">
        <v>3</v>
      </c>
      <c r="F46" s="52">
        <v>42</v>
      </c>
      <c r="G46" s="59" t="s">
        <v>162</v>
      </c>
      <c r="H46" s="60">
        <v>2.6463999999999999</v>
      </c>
      <c r="I46" s="60" t="s">
        <v>3</v>
      </c>
      <c r="J46" s="51"/>
      <c r="K46" s="52">
        <v>42</v>
      </c>
      <c r="L46" s="82" t="s">
        <v>173</v>
      </c>
      <c r="M46" s="83" t="s">
        <v>13</v>
      </c>
      <c r="N46" s="84">
        <v>2.6659089321249998</v>
      </c>
      <c r="O46" s="62" t="s">
        <v>3</v>
      </c>
      <c r="Q46" s="83">
        <v>42</v>
      </c>
      <c r="R46" s="82" t="s">
        <v>158</v>
      </c>
      <c r="S46" s="83" t="s">
        <v>7</v>
      </c>
      <c r="T46" s="84">
        <v>2.6742789412985295</v>
      </c>
      <c r="U46" s="64" t="s">
        <v>3</v>
      </c>
      <c r="W46" s="200">
        <v>42</v>
      </c>
      <c r="X46" s="207" t="s">
        <v>191</v>
      </c>
      <c r="Y46" s="200" t="s">
        <v>13</v>
      </c>
      <c r="Z46" s="201">
        <v>2.7445965911249997</v>
      </c>
      <c r="AA46" s="200" t="s">
        <v>3</v>
      </c>
      <c r="AC46" s="131">
        <v>42</v>
      </c>
      <c r="AD46" s="137" t="s">
        <v>138</v>
      </c>
      <c r="AE46" s="131" t="s">
        <v>5</v>
      </c>
      <c r="AF46" s="138">
        <v>2.859399426541176</v>
      </c>
      <c r="AG46" s="131" t="s">
        <v>3</v>
      </c>
    </row>
    <row r="47" spans="1:33">
      <c r="A47" s="50">
        <v>43</v>
      </c>
      <c r="B47" s="57" t="s">
        <v>162</v>
      </c>
      <c r="C47" s="58">
        <v>2.4914999999999998</v>
      </c>
      <c r="D47" s="53" t="s">
        <v>3</v>
      </c>
      <c r="F47" s="52">
        <v>43</v>
      </c>
      <c r="G47" s="59" t="s">
        <v>141</v>
      </c>
      <c r="H47" s="60">
        <v>2.6318000000000001</v>
      </c>
      <c r="I47" s="60" t="s">
        <v>3</v>
      </c>
      <c r="J47" s="51"/>
      <c r="K47" s="52">
        <v>43</v>
      </c>
      <c r="L47" s="82" t="s">
        <v>164</v>
      </c>
      <c r="M47" s="83" t="s">
        <v>13</v>
      </c>
      <c r="N47" s="84">
        <v>2.6562756068121209</v>
      </c>
      <c r="O47" s="62" t="s">
        <v>3</v>
      </c>
      <c r="Q47" s="83">
        <v>43</v>
      </c>
      <c r="R47" s="82" t="s">
        <v>136</v>
      </c>
      <c r="S47" s="83" t="s">
        <v>6</v>
      </c>
      <c r="T47" s="84">
        <v>2.6468260965411767</v>
      </c>
      <c r="U47" s="64" t="s">
        <v>3</v>
      </c>
      <c r="W47" s="200">
        <v>43</v>
      </c>
      <c r="X47" s="207" t="s">
        <v>189</v>
      </c>
      <c r="Y47" s="200" t="s">
        <v>26</v>
      </c>
      <c r="Z47" s="201">
        <v>2.717673864509091</v>
      </c>
      <c r="AA47" s="200" t="s">
        <v>3</v>
      </c>
      <c r="AC47" s="131">
        <v>43</v>
      </c>
      <c r="AD47" s="137" t="s">
        <v>149</v>
      </c>
      <c r="AE47" s="131" t="s">
        <v>10</v>
      </c>
      <c r="AF47" s="138">
        <v>2.8433710512484844</v>
      </c>
      <c r="AG47" s="131" t="s">
        <v>3</v>
      </c>
    </row>
    <row r="48" spans="1:33">
      <c r="A48" s="50">
        <v>44</v>
      </c>
      <c r="B48" s="57" t="s">
        <v>713</v>
      </c>
      <c r="C48" s="58">
        <v>2.4859</v>
      </c>
      <c r="D48" s="53" t="s">
        <v>3</v>
      </c>
      <c r="F48" s="52">
        <v>44</v>
      </c>
      <c r="G48" s="59" t="s">
        <v>175</v>
      </c>
      <c r="H48" s="60">
        <v>2.6263999999999998</v>
      </c>
      <c r="I48" s="60" t="s">
        <v>3</v>
      </c>
      <c r="J48" s="51"/>
      <c r="K48" s="52">
        <v>44</v>
      </c>
      <c r="L48" s="82" t="s">
        <v>176</v>
      </c>
      <c r="M48" s="83" t="s">
        <v>19</v>
      </c>
      <c r="N48" s="84">
        <v>2.6552777677411763</v>
      </c>
      <c r="O48" s="62" t="s">
        <v>3</v>
      </c>
      <c r="Q48" s="83">
        <v>44</v>
      </c>
      <c r="R48" s="82" t="s">
        <v>181</v>
      </c>
      <c r="S48" s="83" t="s">
        <v>21</v>
      </c>
      <c r="T48" s="84">
        <v>2.633476683224242</v>
      </c>
      <c r="U48" s="64" t="s">
        <v>3</v>
      </c>
      <c r="W48" s="200">
        <v>44</v>
      </c>
      <c r="X48" s="207" t="s">
        <v>619</v>
      </c>
      <c r="Y48" s="200" t="s">
        <v>33</v>
      </c>
      <c r="Z48" s="201">
        <v>2.7153429040705879</v>
      </c>
      <c r="AA48" s="200" t="s">
        <v>3</v>
      </c>
      <c r="AC48" s="131">
        <v>44</v>
      </c>
      <c r="AD48" s="137" t="s">
        <v>156</v>
      </c>
      <c r="AE48" s="131" t="s">
        <v>9</v>
      </c>
      <c r="AF48" s="138">
        <v>2.8284909647749998</v>
      </c>
      <c r="AG48" s="131" t="s">
        <v>3</v>
      </c>
    </row>
    <row r="49" spans="1:33">
      <c r="A49" s="50">
        <v>45</v>
      </c>
      <c r="B49" s="57" t="s">
        <v>177</v>
      </c>
      <c r="C49" s="58">
        <v>2.4849000000000001</v>
      </c>
      <c r="D49" s="53" t="s">
        <v>3</v>
      </c>
      <c r="F49" s="52">
        <v>45</v>
      </c>
      <c r="G49" s="59" t="s">
        <v>167</v>
      </c>
      <c r="H49" s="60">
        <v>2.5889000000000002</v>
      </c>
      <c r="I49" s="60" t="s">
        <v>3</v>
      </c>
      <c r="J49" s="51"/>
      <c r="K49" s="52">
        <v>45</v>
      </c>
      <c r="L49" s="82" t="s">
        <v>152</v>
      </c>
      <c r="M49" s="83" t="s">
        <v>13</v>
      </c>
      <c r="N49" s="84">
        <v>2.6514829627878789</v>
      </c>
      <c r="O49" s="62" t="s">
        <v>3</v>
      </c>
      <c r="Q49" s="83">
        <v>45</v>
      </c>
      <c r="R49" s="82" t="s">
        <v>115</v>
      </c>
      <c r="S49" s="83" t="s">
        <v>5</v>
      </c>
      <c r="T49" s="84">
        <v>2.6259928439272726</v>
      </c>
      <c r="U49" s="64" t="s">
        <v>3</v>
      </c>
      <c r="W49" s="200">
        <v>45</v>
      </c>
      <c r="X49" s="207" t="s">
        <v>169</v>
      </c>
      <c r="Y49" s="200" t="s">
        <v>15</v>
      </c>
      <c r="Z49" s="201">
        <v>2.7008717378838702</v>
      </c>
      <c r="AA49" s="200" t="s">
        <v>3</v>
      </c>
      <c r="AC49" s="131">
        <v>45</v>
      </c>
      <c r="AD49" s="137" t="s">
        <v>202</v>
      </c>
      <c r="AE49" s="131" t="s">
        <v>29</v>
      </c>
      <c r="AF49" s="138">
        <v>2.8007058678545453</v>
      </c>
      <c r="AG49" s="131" t="s">
        <v>3</v>
      </c>
    </row>
    <row r="50" spans="1:33">
      <c r="A50" s="50">
        <v>46</v>
      </c>
      <c r="B50" s="57" t="s">
        <v>99</v>
      </c>
      <c r="C50" s="58">
        <v>2.4735</v>
      </c>
      <c r="D50" s="53" t="s">
        <v>3</v>
      </c>
      <c r="F50" s="52">
        <v>46</v>
      </c>
      <c r="G50" s="59" t="s">
        <v>171</v>
      </c>
      <c r="H50" s="91">
        <v>2.5859999999999999</v>
      </c>
      <c r="I50" s="60" t="s">
        <v>3</v>
      </c>
      <c r="J50" s="51"/>
      <c r="K50" s="52">
        <v>46</v>
      </c>
      <c r="L50" s="82" t="s">
        <v>178</v>
      </c>
      <c r="M50" s="83" t="s">
        <v>72</v>
      </c>
      <c r="N50" s="84">
        <v>2.6456907754588235</v>
      </c>
      <c r="O50" s="62" t="s">
        <v>3</v>
      </c>
      <c r="Q50" s="83">
        <v>46</v>
      </c>
      <c r="R50" s="82" t="s">
        <v>191</v>
      </c>
      <c r="S50" s="83" t="s">
        <v>13</v>
      </c>
      <c r="T50" s="84">
        <v>2.6054483659393943</v>
      </c>
      <c r="U50" s="64" t="s">
        <v>3</v>
      </c>
      <c r="W50" s="200">
        <v>46</v>
      </c>
      <c r="X50" s="207" t="s">
        <v>150</v>
      </c>
      <c r="Y50" s="200" t="s">
        <v>4</v>
      </c>
      <c r="Z50" s="201">
        <v>2.7001102108999993</v>
      </c>
      <c r="AA50" s="200" t="s">
        <v>3</v>
      </c>
      <c r="AC50" s="131">
        <v>46</v>
      </c>
      <c r="AD50" s="137" t="s">
        <v>172</v>
      </c>
      <c r="AE50" s="131" t="s">
        <v>24</v>
      </c>
      <c r="AF50" s="138">
        <v>2.7737684280235295</v>
      </c>
      <c r="AG50" s="131" t="s">
        <v>3</v>
      </c>
    </row>
    <row r="51" spans="1:33">
      <c r="A51" s="50">
        <v>47</v>
      </c>
      <c r="B51" s="57" t="s">
        <v>173</v>
      </c>
      <c r="C51" s="58">
        <v>2.4723999999999999</v>
      </c>
      <c r="D51" s="53" t="s">
        <v>3</v>
      </c>
      <c r="F51" s="52">
        <v>47</v>
      </c>
      <c r="G51" s="59" t="s">
        <v>129</v>
      </c>
      <c r="H51" s="60">
        <v>2.5790999999999999</v>
      </c>
      <c r="I51" s="60" t="s">
        <v>3</v>
      </c>
      <c r="J51" s="51"/>
      <c r="K51" s="52">
        <v>47</v>
      </c>
      <c r="L51" s="82" t="s">
        <v>147</v>
      </c>
      <c r="M51" s="83" t="s">
        <v>25</v>
      </c>
      <c r="N51" s="84">
        <v>2.6336433077090908</v>
      </c>
      <c r="O51" s="62" t="s">
        <v>3</v>
      </c>
      <c r="Q51" s="83">
        <v>47</v>
      </c>
      <c r="R51" s="82" t="s">
        <v>197</v>
      </c>
      <c r="S51" s="83" t="s">
        <v>7</v>
      </c>
      <c r="T51" s="84">
        <v>2.5486337858352943</v>
      </c>
      <c r="U51" s="64" t="s">
        <v>3</v>
      </c>
      <c r="W51" s="200">
        <v>47</v>
      </c>
      <c r="X51" s="207" t="s">
        <v>164</v>
      </c>
      <c r="Y51" s="200" t="s">
        <v>13</v>
      </c>
      <c r="Z51" s="201">
        <v>2.6906876041411758</v>
      </c>
      <c r="AA51" s="200" t="s">
        <v>3</v>
      </c>
      <c r="AC51" s="131">
        <v>47</v>
      </c>
      <c r="AD51" s="137" t="s">
        <v>189</v>
      </c>
      <c r="AE51" s="131" t="s">
        <v>26</v>
      </c>
      <c r="AF51" s="138">
        <v>2.7637552854117646</v>
      </c>
      <c r="AG51" s="131" t="s">
        <v>3</v>
      </c>
    </row>
    <row r="52" spans="1:33">
      <c r="A52" s="50">
        <v>48</v>
      </c>
      <c r="B52" s="57" t="s">
        <v>179</v>
      </c>
      <c r="C52" s="58">
        <v>2.4693000000000001</v>
      </c>
      <c r="D52" s="53" t="s">
        <v>3</v>
      </c>
      <c r="F52" s="52">
        <v>48</v>
      </c>
      <c r="G52" s="59" t="s">
        <v>180</v>
      </c>
      <c r="H52" s="60">
        <v>2.5705</v>
      </c>
      <c r="I52" s="60" t="s">
        <v>3</v>
      </c>
      <c r="J52" s="51"/>
      <c r="K52" s="52">
        <v>48</v>
      </c>
      <c r="L52" s="82" t="s">
        <v>145</v>
      </c>
      <c r="M52" s="83" t="s">
        <v>7</v>
      </c>
      <c r="N52" s="84">
        <v>2.632256514473529</v>
      </c>
      <c r="O52" s="62" t="s">
        <v>3</v>
      </c>
      <c r="Q52" s="83">
        <v>48</v>
      </c>
      <c r="R52" s="82" t="s">
        <v>619</v>
      </c>
      <c r="S52" s="83" t="s">
        <v>33</v>
      </c>
      <c r="T52" s="84">
        <v>2.5135578408500003</v>
      </c>
      <c r="U52" s="64" t="s">
        <v>3</v>
      </c>
      <c r="W52" s="200">
        <v>48</v>
      </c>
      <c r="X52" s="207" t="s">
        <v>197</v>
      </c>
      <c r="Y52" s="200" t="s">
        <v>7</v>
      </c>
      <c r="Z52" s="201">
        <v>2.6711003512750002</v>
      </c>
      <c r="AA52" s="200" t="s">
        <v>3</v>
      </c>
      <c r="AC52" s="131">
        <v>48</v>
      </c>
      <c r="AD52" s="137" t="s">
        <v>170</v>
      </c>
      <c r="AE52" s="131" t="s">
        <v>16</v>
      </c>
      <c r="AF52" s="138">
        <v>2.7548418639735295</v>
      </c>
      <c r="AG52" s="131" t="s">
        <v>3</v>
      </c>
    </row>
    <row r="53" spans="1:33">
      <c r="A53" s="50">
        <v>49</v>
      </c>
      <c r="B53" s="57" t="s">
        <v>146</v>
      </c>
      <c r="C53" s="58">
        <v>2.4681999999999999</v>
      </c>
      <c r="D53" s="53" t="s">
        <v>3</v>
      </c>
      <c r="F53" s="52">
        <v>49</v>
      </c>
      <c r="G53" s="59" t="s">
        <v>159</v>
      </c>
      <c r="H53" s="91">
        <v>2.5619999999999998</v>
      </c>
      <c r="I53" s="60" t="s">
        <v>3</v>
      </c>
      <c r="J53" s="51"/>
      <c r="K53" s="52">
        <v>49</v>
      </c>
      <c r="L53" s="82" t="s">
        <v>181</v>
      </c>
      <c r="M53" s="83" t="s">
        <v>21</v>
      </c>
      <c r="N53" s="84">
        <v>2.630517074642424</v>
      </c>
      <c r="O53" s="62" t="s">
        <v>3</v>
      </c>
      <c r="Q53" s="83">
        <v>49</v>
      </c>
      <c r="R53" s="82" t="s">
        <v>620</v>
      </c>
      <c r="S53" s="83" t="s">
        <v>15</v>
      </c>
      <c r="T53" s="84">
        <v>2.5130367066942312</v>
      </c>
      <c r="U53" s="64" t="s">
        <v>3</v>
      </c>
      <c r="W53" s="200">
        <v>49</v>
      </c>
      <c r="X53" s="207" t="s">
        <v>156</v>
      </c>
      <c r="Y53" s="200" t="s">
        <v>9</v>
      </c>
      <c r="Z53" s="201">
        <v>2.6507174467249999</v>
      </c>
      <c r="AA53" s="200" t="s">
        <v>3</v>
      </c>
      <c r="AC53" s="131">
        <v>49</v>
      </c>
      <c r="AD53" s="137" t="s">
        <v>198</v>
      </c>
      <c r="AE53" s="131" t="s">
        <v>27</v>
      </c>
      <c r="AF53" s="138">
        <v>2.7301769727272722</v>
      </c>
      <c r="AG53" s="131" t="s">
        <v>3</v>
      </c>
    </row>
    <row r="54" spans="1:33">
      <c r="A54" s="50">
        <v>50</v>
      </c>
      <c r="B54" s="57" t="s">
        <v>182</v>
      </c>
      <c r="C54" s="58">
        <v>2.4636999999999998</v>
      </c>
      <c r="D54" s="53" t="s">
        <v>3</v>
      </c>
      <c r="F54" s="52">
        <v>50</v>
      </c>
      <c r="G54" s="59" t="s">
        <v>99</v>
      </c>
      <c r="H54" s="60">
        <v>2.5497999999999998</v>
      </c>
      <c r="I54" s="60" t="s">
        <v>3</v>
      </c>
      <c r="J54" s="51"/>
      <c r="K54" s="52">
        <v>50</v>
      </c>
      <c r="L54" s="82" t="s">
        <v>183</v>
      </c>
      <c r="M54" s="83" t="s">
        <v>10</v>
      </c>
      <c r="N54" s="84">
        <v>2.6199102083393941</v>
      </c>
      <c r="O54" s="62" t="s">
        <v>3</v>
      </c>
      <c r="Q54" s="83">
        <v>50</v>
      </c>
      <c r="R54" s="82" t="s">
        <v>121</v>
      </c>
      <c r="S54" s="83" t="s">
        <v>15</v>
      </c>
      <c r="T54" s="84">
        <v>2.5002275369948723</v>
      </c>
      <c r="U54" s="64" t="s">
        <v>3</v>
      </c>
      <c r="W54" s="200">
        <v>50</v>
      </c>
      <c r="X54" s="207" t="s">
        <v>123</v>
      </c>
      <c r="Y54" s="200" t="s">
        <v>12</v>
      </c>
      <c r="Z54" s="201">
        <v>2.6329139199500005</v>
      </c>
      <c r="AA54" s="200" t="s">
        <v>3</v>
      </c>
      <c r="AC54" s="131">
        <v>50</v>
      </c>
      <c r="AD54" s="137" t="s">
        <v>154</v>
      </c>
      <c r="AE54" s="131" t="s">
        <v>12</v>
      </c>
      <c r="AF54" s="138">
        <v>2.7266880629176473</v>
      </c>
      <c r="AG54" s="131" t="s">
        <v>3</v>
      </c>
    </row>
    <row r="55" spans="1:33">
      <c r="A55" s="50">
        <v>51</v>
      </c>
      <c r="B55" s="57" t="s">
        <v>121</v>
      </c>
      <c r="C55" s="58">
        <v>2.4634999999999998</v>
      </c>
      <c r="D55" s="53" t="s">
        <v>3</v>
      </c>
      <c r="F55" s="52">
        <v>51</v>
      </c>
      <c r="G55" s="59" t="s">
        <v>174</v>
      </c>
      <c r="H55" s="60">
        <v>2.5478999999999998</v>
      </c>
      <c r="I55" s="60" t="s">
        <v>3</v>
      </c>
      <c r="J55" s="51"/>
      <c r="K55" s="52">
        <v>51</v>
      </c>
      <c r="L55" s="82" t="s">
        <v>136</v>
      </c>
      <c r="M55" s="83" t="s">
        <v>6</v>
      </c>
      <c r="N55" s="84">
        <v>2.6153255423294115</v>
      </c>
      <c r="O55" s="62" t="s">
        <v>3</v>
      </c>
      <c r="Q55" s="83">
        <v>51</v>
      </c>
      <c r="R55" s="82" t="s">
        <v>152</v>
      </c>
      <c r="S55" s="83" t="s">
        <v>13</v>
      </c>
      <c r="T55" s="84">
        <v>2.472068484872727</v>
      </c>
      <c r="U55" s="64" t="s">
        <v>3</v>
      </c>
      <c r="W55" s="200">
        <v>51</v>
      </c>
      <c r="X55" s="207" t="s">
        <v>158</v>
      </c>
      <c r="Y55" s="200" t="s">
        <v>7</v>
      </c>
      <c r="Z55" s="201">
        <v>2.6019913581250003</v>
      </c>
      <c r="AA55" s="200" t="s">
        <v>3</v>
      </c>
      <c r="AC55" s="131">
        <v>51</v>
      </c>
      <c r="AD55" s="137" t="s">
        <v>159</v>
      </c>
      <c r="AE55" s="131" t="s">
        <v>2</v>
      </c>
      <c r="AF55" s="138">
        <v>2.7249256634666668</v>
      </c>
      <c r="AG55" s="131" t="s">
        <v>3</v>
      </c>
    </row>
    <row r="56" spans="1:33">
      <c r="A56" s="50">
        <v>52</v>
      </c>
      <c r="B56" s="57" t="s">
        <v>184</v>
      </c>
      <c r="C56" s="58">
        <v>2.4584000000000001</v>
      </c>
      <c r="D56" s="53" t="s">
        <v>3</v>
      </c>
      <c r="F56" s="52">
        <v>52</v>
      </c>
      <c r="G56" s="59" t="s">
        <v>185</v>
      </c>
      <c r="H56" s="60">
        <v>2.5392000000000001</v>
      </c>
      <c r="I56" s="60" t="s">
        <v>3</v>
      </c>
      <c r="J56" s="51"/>
      <c r="K56" s="52">
        <v>52</v>
      </c>
      <c r="L56" s="82" t="s">
        <v>170</v>
      </c>
      <c r="M56" s="83" t="s">
        <v>16</v>
      </c>
      <c r="N56" s="84">
        <v>2.6121760071058824</v>
      </c>
      <c r="O56" s="62" t="s">
        <v>3</v>
      </c>
      <c r="Q56" s="83">
        <v>52</v>
      </c>
      <c r="R56" s="82" t="s">
        <v>621</v>
      </c>
      <c r="S56" s="83" t="s">
        <v>7</v>
      </c>
      <c r="T56" s="84">
        <v>2.4695457160484851</v>
      </c>
      <c r="U56" s="64" t="s">
        <v>3</v>
      </c>
      <c r="W56" s="200">
        <v>52</v>
      </c>
      <c r="X56" s="207" t="s">
        <v>185</v>
      </c>
      <c r="Y56" s="200" t="s">
        <v>9</v>
      </c>
      <c r="Z56" s="201">
        <v>2.5671099879151513</v>
      </c>
      <c r="AA56" s="200" t="s">
        <v>3</v>
      </c>
      <c r="AC56" s="131">
        <v>52</v>
      </c>
      <c r="AD56" s="137" t="s">
        <v>622</v>
      </c>
      <c r="AE56" s="131" t="s">
        <v>18</v>
      </c>
      <c r="AF56" s="138">
        <v>2.7193328035636362</v>
      </c>
      <c r="AG56" s="131" t="s">
        <v>3</v>
      </c>
    </row>
    <row r="57" spans="1:33">
      <c r="A57" s="50">
        <v>53</v>
      </c>
      <c r="B57" s="57" t="s">
        <v>148</v>
      </c>
      <c r="C57" s="58">
        <v>2.4384999999999999</v>
      </c>
      <c r="D57" s="53" t="s">
        <v>3</v>
      </c>
      <c r="F57" s="52">
        <v>53</v>
      </c>
      <c r="G57" s="59" t="s">
        <v>140</v>
      </c>
      <c r="H57" s="60">
        <v>2.5238</v>
      </c>
      <c r="I57" s="60" t="s">
        <v>3</v>
      </c>
      <c r="J57" s="51"/>
      <c r="K57" s="52">
        <v>53</v>
      </c>
      <c r="L57" s="82" t="s">
        <v>172</v>
      </c>
      <c r="M57" s="83" t="s">
        <v>24</v>
      </c>
      <c r="N57" s="84">
        <v>2.6120072815757571</v>
      </c>
      <c r="O57" s="62" t="s">
        <v>3</v>
      </c>
      <c r="Q57" s="83">
        <v>53</v>
      </c>
      <c r="R57" s="82" t="s">
        <v>622</v>
      </c>
      <c r="S57" s="83" t="s">
        <v>18</v>
      </c>
      <c r="T57" s="84">
        <v>2.4172992174303025</v>
      </c>
      <c r="U57" s="64" t="s">
        <v>3</v>
      </c>
      <c r="W57" s="200">
        <v>53</v>
      </c>
      <c r="X57" s="207" t="s">
        <v>198</v>
      </c>
      <c r="Y57" s="200" t="s">
        <v>27</v>
      </c>
      <c r="Z57" s="201">
        <v>2.5354493093252368</v>
      </c>
      <c r="AA57" s="200" t="s">
        <v>3</v>
      </c>
      <c r="AC57" s="131">
        <v>53</v>
      </c>
      <c r="AD57" s="137" t="s">
        <v>727</v>
      </c>
      <c r="AE57" s="131" t="s">
        <v>21</v>
      </c>
      <c r="AF57" s="138">
        <v>2.7107066708645156</v>
      </c>
      <c r="AG57" s="131" t="s">
        <v>3</v>
      </c>
    </row>
    <row r="58" spans="1:33">
      <c r="A58" s="50">
        <v>54</v>
      </c>
      <c r="B58" s="57" t="s">
        <v>180</v>
      </c>
      <c r="C58" s="58">
        <v>2.4295</v>
      </c>
      <c r="D58" s="53" t="s">
        <v>3</v>
      </c>
      <c r="F58" s="52">
        <v>54</v>
      </c>
      <c r="G58" s="59" t="s">
        <v>139</v>
      </c>
      <c r="H58" s="60">
        <v>2.5156999999999998</v>
      </c>
      <c r="I58" s="60" t="s">
        <v>3</v>
      </c>
      <c r="J58" s="51"/>
      <c r="K58" s="52">
        <v>54</v>
      </c>
      <c r="L58" s="82" t="s">
        <v>154</v>
      </c>
      <c r="M58" s="83" t="s">
        <v>12</v>
      </c>
      <c r="N58" s="84">
        <v>2.6019862100941173</v>
      </c>
      <c r="O58" s="62" t="s">
        <v>3</v>
      </c>
      <c r="Q58" s="83">
        <v>54</v>
      </c>
      <c r="R58" s="82" t="s">
        <v>170</v>
      </c>
      <c r="S58" s="83" t="s">
        <v>16</v>
      </c>
      <c r="T58" s="84">
        <v>2.3993301174117647</v>
      </c>
      <c r="U58" s="64" t="s">
        <v>3</v>
      </c>
      <c r="W58" s="200">
        <v>54</v>
      </c>
      <c r="X58" s="207" t="s">
        <v>173</v>
      </c>
      <c r="Y58" s="200" t="s">
        <v>13</v>
      </c>
      <c r="Z58" s="201">
        <v>2.5255813612250004</v>
      </c>
      <c r="AA58" s="200" t="s">
        <v>3</v>
      </c>
      <c r="AC58" s="131">
        <v>54</v>
      </c>
      <c r="AD58" s="137" t="s">
        <v>199</v>
      </c>
      <c r="AE58" s="131" t="s">
        <v>15</v>
      </c>
      <c r="AF58" s="138">
        <v>2.7105970573846152</v>
      </c>
      <c r="AG58" s="131" t="s">
        <v>3</v>
      </c>
    </row>
    <row r="59" spans="1:33">
      <c r="A59" s="50">
        <v>55</v>
      </c>
      <c r="B59" s="57" t="s">
        <v>186</v>
      </c>
      <c r="C59" s="58">
        <v>2.4281000000000001</v>
      </c>
      <c r="D59" s="53" t="s">
        <v>3</v>
      </c>
      <c r="F59" s="52">
        <v>55</v>
      </c>
      <c r="G59" s="59" t="s">
        <v>166</v>
      </c>
      <c r="H59" s="60">
        <v>2.5114999999999998</v>
      </c>
      <c r="I59" s="60" t="s">
        <v>3</v>
      </c>
      <c r="J59" s="51"/>
      <c r="K59" s="52">
        <v>55</v>
      </c>
      <c r="L59" s="82" t="s">
        <v>187</v>
      </c>
      <c r="M59" s="83" t="s">
        <v>13</v>
      </c>
      <c r="N59" s="84">
        <v>2.5768800519249999</v>
      </c>
      <c r="O59" s="62" t="s">
        <v>3</v>
      </c>
      <c r="Q59" s="83">
        <v>55</v>
      </c>
      <c r="R59" s="82" t="s">
        <v>127</v>
      </c>
      <c r="S59" s="83" t="s">
        <v>617</v>
      </c>
      <c r="T59" s="84">
        <v>2.3056411407741937</v>
      </c>
      <c r="U59" s="64" t="s">
        <v>3</v>
      </c>
      <c r="W59" s="200">
        <v>55</v>
      </c>
      <c r="X59" s="207" t="s">
        <v>202</v>
      </c>
      <c r="Y59" s="200" t="s">
        <v>29</v>
      </c>
      <c r="Z59" s="201">
        <v>2.5020990626117641</v>
      </c>
      <c r="AA59" s="200" t="s">
        <v>3</v>
      </c>
      <c r="AC59" s="131">
        <v>55</v>
      </c>
      <c r="AD59" s="137" t="s">
        <v>619</v>
      </c>
      <c r="AE59" s="131" t="s">
        <v>33</v>
      </c>
      <c r="AF59" s="138">
        <v>2.7010010264411761</v>
      </c>
      <c r="AG59" s="131" t="s">
        <v>3</v>
      </c>
    </row>
    <row r="60" spans="1:33">
      <c r="A60" s="50">
        <v>56</v>
      </c>
      <c r="B60" s="57" t="s">
        <v>188</v>
      </c>
      <c r="C60" s="58">
        <v>2.4121999999999999</v>
      </c>
      <c r="D60" s="53" t="s">
        <v>3</v>
      </c>
      <c r="F60" s="52">
        <v>56</v>
      </c>
      <c r="G60" s="59" t="s">
        <v>177</v>
      </c>
      <c r="H60" s="60">
        <v>2.5085999999999999</v>
      </c>
      <c r="I60" s="60" t="s">
        <v>3</v>
      </c>
      <c r="J60" s="51"/>
      <c r="K60" s="52">
        <v>56</v>
      </c>
      <c r="L60" s="82" t="s">
        <v>188</v>
      </c>
      <c r="M60" s="83" t="s">
        <v>24</v>
      </c>
      <c r="N60" s="84">
        <v>2.5710412235636366</v>
      </c>
      <c r="O60" s="62" t="s">
        <v>3</v>
      </c>
      <c r="Q60" s="83">
        <v>56</v>
      </c>
      <c r="R60" s="82" t="s">
        <v>623</v>
      </c>
      <c r="S60" s="83" t="s">
        <v>7</v>
      </c>
      <c r="T60" s="84">
        <v>2.2698340649696975</v>
      </c>
      <c r="U60" s="64" t="s">
        <v>3</v>
      </c>
      <c r="W60" s="200">
        <v>56</v>
      </c>
      <c r="X60" s="207" t="s">
        <v>162</v>
      </c>
      <c r="Y60" s="200" t="s">
        <v>21</v>
      </c>
      <c r="Z60" s="201">
        <v>2.4881434047500006</v>
      </c>
      <c r="AA60" s="200" t="s">
        <v>3</v>
      </c>
      <c r="AC60" s="131">
        <v>56</v>
      </c>
      <c r="AD60" s="137" t="s">
        <v>158</v>
      </c>
      <c r="AE60" s="131" t="s">
        <v>7</v>
      </c>
      <c r="AF60" s="138">
        <v>2.6893674332882358</v>
      </c>
      <c r="AG60" s="131" t="s">
        <v>3</v>
      </c>
    </row>
    <row r="61" spans="1:33">
      <c r="A61" s="50">
        <v>57</v>
      </c>
      <c r="B61" s="57" t="s">
        <v>189</v>
      </c>
      <c r="C61" s="58">
        <v>2.4106000000000001</v>
      </c>
      <c r="D61" s="53" t="s">
        <v>3</v>
      </c>
      <c r="F61" s="52">
        <v>57</v>
      </c>
      <c r="G61" s="59" t="s">
        <v>142</v>
      </c>
      <c r="H61" s="91">
        <v>2.508</v>
      </c>
      <c r="I61" s="60" t="s">
        <v>3</v>
      </c>
      <c r="J61" s="51"/>
      <c r="K61" s="52">
        <v>57</v>
      </c>
      <c r="L61" s="82" t="s">
        <v>155</v>
      </c>
      <c r="M61" s="83" t="s">
        <v>8</v>
      </c>
      <c r="N61" s="84">
        <v>2.565598235148387</v>
      </c>
      <c r="O61" s="62" t="s">
        <v>3</v>
      </c>
      <c r="Q61" s="83">
        <v>57</v>
      </c>
      <c r="R61" s="82" t="s">
        <v>168</v>
      </c>
      <c r="S61" s="83" t="s">
        <v>16</v>
      </c>
      <c r="T61" s="84">
        <v>2.2486788489250005</v>
      </c>
      <c r="U61" s="64" t="s">
        <v>3</v>
      </c>
      <c r="W61" s="200">
        <v>57</v>
      </c>
      <c r="X61" s="207" t="s">
        <v>128</v>
      </c>
      <c r="Y61" s="200" t="s">
        <v>5</v>
      </c>
      <c r="Z61" s="201">
        <v>2.4791070970117648</v>
      </c>
      <c r="AA61" s="200" t="s">
        <v>3</v>
      </c>
      <c r="AC61" s="131">
        <v>57</v>
      </c>
      <c r="AD61" s="137" t="s">
        <v>155</v>
      </c>
      <c r="AE61" s="131" t="s">
        <v>8</v>
      </c>
      <c r="AF61" s="138">
        <v>2.6699823460941174</v>
      </c>
      <c r="AG61" s="131" t="s">
        <v>3</v>
      </c>
    </row>
    <row r="62" spans="1:33">
      <c r="A62" s="50">
        <v>58</v>
      </c>
      <c r="B62" s="57" t="s">
        <v>199</v>
      </c>
      <c r="C62" s="58">
        <v>2.4003999999999999</v>
      </c>
      <c r="D62" s="53" t="s">
        <v>3</v>
      </c>
      <c r="F62" s="52">
        <v>58</v>
      </c>
      <c r="G62" s="59" t="s">
        <v>160</v>
      </c>
      <c r="H62" s="60">
        <v>2.4918</v>
      </c>
      <c r="I62" s="60" t="s">
        <v>3</v>
      </c>
      <c r="J62" s="51"/>
      <c r="K62" s="52">
        <v>58</v>
      </c>
      <c r="L62" s="82" t="s">
        <v>169</v>
      </c>
      <c r="M62" s="83" t="s">
        <v>15</v>
      </c>
      <c r="N62" s="84">
        <v>2.5506806024750004</v>
      </c>
      <c r="O62" s="62" t="s">
        <v>3</v>
      </c>
      <c r="Q62" s="83">
        <v>58</v>
      </c>
      <c r="R62" s="82" t="s">
        <v>624</v>
      </c>
      <c r="S62" s="83" t="s">
        <v>13</v>
      </c>
      <c r="T62" s="84">
        <v>2.2428474472484852</v>
      </c>
      <c r="U62" s="64" t="s">
        <v>3</v>
      </c>
      <c r="W62" s="200">
        <v>58</v>
      </c>
      <c r="X62" s="207" t="s">
        <v>115</v>
      </c>
      <c r="Y62" s="200" t="s">
        <v>5</v>
      </c>
      <c r="Z62" s="201">
        <v>2.4654154076250001</v>
      </c>
      <c r="AA62" s="200" t="s">
        <v>3</v>
      </c>
      <c r="AC62" s="131">
        <v>58</v>
      </c>
      <c r="AD62" s="137" t="s">
        <v>191</v>
      </c>
      <c r="AE62" s="131" t="s">
        <v>13</v>
      </c>
      <c r="AF62" s="138">
        <v>2.6405106076363629</v>
      </c>
      <c r="AG62" s="131" t="s">
        <v>3</v>
      </c>
    </row>
    <row r="63" spans="1:33">
      <c r="A63" s="50">
        <v>59</v>
      </c>
      <c r="B63" s="57" t="s">
        <v>171</v>
      </c>
      <c r="C63" s="58">
        <v>2.3978000000000002</v>
      </c>
      <c r="D63" s="53" t="s">
        <v>3</v>
      </c>
      <c r="F63" s="52">
        <v>59</v>
      </c>
      <c r="G63" s="59" t="s">
        <v>182</v>
      </c>
      <c r="H63" s="60">
        <v>2.4885999999999999</v>
      </c>
      <c r="I63" s="60" t="s">
        <v>3</v>
      </c>
      <c r="J63" s="51"/>
      <c r="K63" s="52">
        <v>59</v>
      </c>
      <c r="L63" s="82" t="s">
        <v>191</v>
      </c>
      <c r="M63" s="83" t="s">
        <v>13</v>
      </c>
      <c r="N63" s="84">
        <v>2.5375298796000001</v>
      </c>
      <c r="O63" s="62" t="s">
        <v>3</v>
      </c>
      <c r="Q63" s="83">
        <v>59</v>
      </c>
      <c r="R63" s="82" t="s">
        <v>182</v>
      </c>
      <c r="S63" s="83" t="s">
        <v>36</v>
      </c>
      <c r="T63" s="84">
        <v>2.2144195422132356</v>
      </c>
      <c r="U63" s="64" t="s">
        <v>3</v>
      </c>
      <c r="W63" s="200">
        <v>59</v>
      </c>
      <c r="X63" s="207" t="s">
        <v>195</v>
      </c>
      <c r="Y63" s="200" t="s">
        <v>15</v>
      </c>
      <c r="Z63" s="201">
        <v>2.4619424603962048</v>
      </c>
      <c r="AA63" s="200" t="s">
        <v>3</v>
      </c>
      <c r="AC63" s="131">
        <v>59</v>
      </c>
      <c r="AD63" s="137" t="s">
        <v>623</v>
      </c>
      <c r="AE63" s="131" t="s">
        <v>7</v>
      </c>
      <c r="AF63" s="138">
        <v>2.6132844663272725</v>
      </c>
      <c r="AG63" s="131" t="s">
        <v>3</v>
      </c>
    </row>
    <row r="64" spans="1:33">
      <c r="A64" s="50">
        <v>60</v>
      </c>
      <c r="B64" s="57" t="s">
        <v>183</v>
      </c>
      <c r="C64" s="90">
        <v>2.3969999999999998</v>
      </c>
      <c r="D64" s="53" t="s">
        <v>3</v>
      </c>
      <c r="F64" s="52">
        <v>60</v>
      </c>
      <c r="G64" s="59" t="s">
        <v>191</v>
      </c>
      <c r="H64" s="60">
        <v>2.4882</v>
      </c>
      <c r="I64" s="60" t="s">
        <v>3</v>
      </c>
      <c r="J64" s="51"/>
      <c r="K64" s="52">
        <v>60</v>
      </c>
      <c r="L64" s="82" t="s">
        <v>166</v>
      </c>
      <c r="M64" s="83" t="s">
        <v>19</v>
      </c>
      <c r="N64" s="84">
        <v>2.5252880226823531</v>
      </c>
      <c r="O64" s="62" t="s">
        <v>3</v>
      </c>
      <c r="Q64" s="83">
        <v>60</v>
      </c>
      <c r="R64" s="82" t="s">
        <v>184</v>
      </c>
      <c r="S64" s="83" t="s">
        <v>26</v>
      </c>
      <c r="T64" s="84">
        <v>2.2117055993140822</v>
      </c>
      <c r="U64" s="64" t="s">
        <v>3</v>
      </c>
      <c r="W64" s="200">
        <v>60</v>
      </c>
      <c r="X64" s="207" t="s">
        <v>180</v>
      </c>
      <c r="Y64" s="200" t="s">
        <v>8</v>
      </c>
      <c r="Z64" s="201">
        <v>2.3585679501647059</v>
      </c>
      <c r="AA64" s="200" t="s">
        <v>3</v>
      </c>
      <c r="AC64" s="131">
        <v>60</v>
      </c>
      <c r="AD64" s="137" t="s">
        <v>173</v>
      </c>
      <c r="AE64" s="131" t="s">
        <v>13</v>
      </c>
      <c r="AF64" s="138">
        <v>2.5983408236121206</v>
      </c>
      <c r="AG64" s="131" t="s">
        <v>3</v>
      </c>
    </row>
    <row r="65" spans="1:33">
      <c r="A65" s="50">
        <v>61</v>
      </c>
      <c r="B65" s="57" t="s">
        <v>178</v>
      </c>
      <c r="C65" s="58">
        <v>2.3795999999999999</v>
      </c>
      <c r="D65" s="53" t="s">
        <v>3</v>
      </c>
      <c r="F65" s="52">
        <v>61</v>
      </c>
      <c r="G65" s="59" t="s">
        <v>192</v>
      </c>
      <c r="H65" s="60">
        <v>2.4796</v>
      </c>
      <c r="I65" s="60" t="s">
        <v>3</v>
      </c>
      <c r="J65" s="51"/>
      <c r="K65" s="52">
        <v>61</v>
      </c>
      <c r="L65" s="82" t="s">
        <v>185</v>
      </c>
      <c r="M65" s="83" t="s">
        <v>9</v>
      </c>
      <c r="N65" s="84">
        <v>2.5121112287483869</v>
      </c>
      <c r="O65" s="62" t="s">
        <v>3</v>
      </c>
      <c r="Q65" s="83">
        <v>61</v>
      </c>
      <c r="R65" s="82" t="s">
        <v>201</v>
      </c>
      <c r="S65" s="83" t="s">
        <v>15</v>
      </c>
      <c r="T65" s="84">
        <v>2.2011707691750004</v>
      </c>
      <c r="U65" s="64" t="s">
        <v>3</v>
      </c>
      <c r="W65" s="200">
        <v>61</v>
      </c>
      <c r="X65" s="207" t="s">
        <v>160</v>
      </c>
      <c r="Y65" s="200" t="s">
        <v>7</v>
      </c>
      <c r="Z65" s="201">
        <v>2.3531845242666667</v>
      </c>
      <c r="AA65" s="200" t="s">
        <v>3</v>
      </c>
      <c r="AC65" s="131">
        <v>61</v>
      </c>
      <c r="AD65" s="137" t="s">
        <v>197</v>
      </c>
      <c r="AE65" s="131" t="s">
        <v>7</v>
      </c>
      <c r="AF65" s="138">
        <v>2.5975524823058826</v>
      </c>
      <c r="AG65" s="131" t="s">
        <v>3</v>
      </c>
    </row>
    <row r="66" spans="1:33">
      <c r="A66" s="50">
        <v>62</v>
      </c>
      <c r="B66" s="57" t="s">
        <v>163</v>
      </c>
      <c r="C66" s="58">
        <v>2.3786</v>
      </c>
      <c r="D66" s="53" t="s">
        <v>3</v>
      </c>
      <c r="F66" s="52">
        <v>62</v>
      </c>
      <c r="G66" s="59" t="s">
        <v>183</v>
      </c>
      <c r="H66" s="60">
        <v>2.4742999999999999</v>
      </c>
      <c r="I66" s="60" t="s">
        <v>3</v>
      </c>
      <c r="J66" s="51"/>
      <c r="K66" s="52">
        <v>62</v>
      </c>
      <c r="L66" s="82" t="s">
        <v>193</v>
      </c>
      <c r="M66" s="83" t="s">
        <v>49</v>
      </c>
      <c r="N66" s="84">
        <v>2.5004809281212124</v>
      </c>
      <c r="O66" s="62" t="s">
        <v>3</v>
      </c>
      <c r="Q66" s="83">
        <v>62</v>
      </c>
      <c r="R66" s="82" t="s">
        <v>169</v>
      </c>
      <c r="S66" s="83" t="s">
        <v>15</v>
      </c>
      <c r="T66" s="84">
        <v>2.1900645130249998</v>
      </c>
      <c r="U66" s="64" t="s">
        <v>3</v>
      </c>
      <c r="W66" s="200">
        <v>62</v>
      </c>
      <c r="X66" s="207" t="s">
        <v>163</v>
      </c>
      <c r="Y66" s="200" t="s">
        <v>49</v>
      </c>
      <c r="Z66" s="201">
        <v>2.3291830720986719</v>
      </c>
      <c r="AA66" s="200" t="s">
        <v>3</v>
      </c>
      <c r="AC66" s="131">
        <v>62</v>
      </c>
      <c r="AD66" s="137" t="s">
        <v>182</v>
      </c>
      <c r="AE66" s="131" t="s">
        <v>36</v>
      </c>
      <c r="AF66" s="138">
        <v>2.5953327570424243</v>
      </c>
      <c r="AG66" s="131" t="s">
        <v>3</v>
      </c>
    </row>
    <row r="67" spans="1:33">
      <c r="A67" s="50">
        <v>63</v>
      </c>
      <c r="B67" s="57" t="s">
        <v>152</v>
      </c>
      <c r="C67" s="90">
        <v>2.3570000000000002</v>
      </c>
      <c r="D67" s="53" t="s">
        <v>3</v>
      </c>
      <c r="F67" s="52">
        <v>63</v>
      </c>
      <c r="G67" s="59" t="s">
        <v>147</v>
      </c>
      <c r="H67" s="60">
        <v>2.4226000000000001</v>
      </c>
      <c r="I67" s="60" t="s">
        <v>3</v>
      </c>
      <c r="J67" s="51"/>
      <c r="K67" s="52">
        <v>63</v>
      </c>
      <c r="L67" s="82" t="s">
        <v>194</v>
      </c>
      <c r="M67" s="83" t="s">
        <v>11</v>
      </c>
      <c r="N67" s="84">
        <v>2.4957464914117646</v>
      </c>
      <c r="O67" s="62" t="s">
        <v>3</v>
      </c>
      <c r="Q67" s="83">
        <v>63</v>
      </c>
      <c r="R67" s="82" t="s">
        <v>203</v>
      </c>
      <c r="S67" s="83" t="s">
        <v>15</v>
      </c>
      <c r="T67" s="84">
        <v>2.1552502502676472</v>
      </c>
      <c r="U67" s="64" t="s">
        <v>3</v>
      </c>
      <c r="W67" s="200">
        <v>63</v>
      </c>
      <c r="X67" s="207" t="s">
        <v>136</v>
      </c>
      <c r="Y67" s="200" t="s">
        <v>6</v>
      </c>
      <c r="Z67" s="201">
        <v>2.3026625290424243</v>
      </c>
      <c r="AA67" s="200" t="s">
        <v>3</v>
      </c>
      <c r="AC67" s="131">
        <v>63</v>
      </c>
      <c r="AD67" s="137" t="s">
        <v>187</v>
      </c>
      <c r="AE67" s="131" t="s">
        <v>13</v>
      </c>
      <c r="AF67" s="138">
        <v>2.5800239162580643</v>
      </c>
      <c r="AG67" s="131" t="s">
        <v>3</v>
      </c>
    </row>
    <row r="68" spans="1:33">
      <c r="A68" s="50">
        <v>64</v>
      </c>
      <c r="B68" s="57" t="s">
        <v>191</v>
      </c>
      <c r="C68" s="58">
        <v>2.3527</v>
      </c>
      <c r="D68" s="53" t="s">
        <v>3</v>
      </c>
      <c r="F68" s="52">
        <v>64</v>
      </c>
      <c r="G68" s="59" t="s">
        <v>184</v>
      </c>
      <c r="H68" s="60">
        <v>2.4123999999999999</v>
      </c>
      <c r="I68" s="60" t="s">
        <v>3</v>
      </c>
      <c r="J68" s="51"/>
      <c r="K68" s="52">
        <v>64</v>
      </c>
      <c r="L68" s="82" t="s">
        <v>180</v>
      </c>
      <c r="M68" s="83" t="s">
        <v>8</v>
      </c>
      <c r="N68" s="84">
        <v>2.4922541238060609</v>
      </c>
      <c r="O68" s="62" t="s">
        <v>3</v>
      </c>
      <c r="Q68" s="83">
        <v>64</v>
      </c>
      <c r="R68" s="82" t="s">
        <v>154</v>
      </c>
      <c r="S68" s="83" t="s">
        <v>12</v>
      </c>
      <c r="T68" s="84">
        <v>2.1057097700235294</v>
      </c>
      <c r="U68" s="64" t="s">
        <v>3</v>
      </c>
      <c r="W68" s="200">
        <v>64</v>
      </c>
      <c r="X68" s="207" t="s">
        <v>137</v>
      </c>
      <c r="Y68" s="200" t="s">
        <v>22</v>
      </c>
      <c r="Z68" s="201">
        <v>2.3007576383272728</v>
      </c>
      <c r="AA68" s="200" t="s">
        <v>3</v>
      </c>
      <c r="AC68" s="131">
        <v>64</v>
      </c>
      <c r="AD68" s="137" t="s">
        <v>183</v>
      </c>
      <c r="AE68" s="131" t="s">
        <v>10</v>
      </c>
      <c r="AF68" s="138">
        <v>2.5541836196705883</v>
      </c>
      <c r="AG68" s="131" t="s">
        <v>3</v>
      </c>
    </row>
    <row r="69" spans="1:33">
      <c r="A69" s="50">
        <v>65</v>
      </c>
      <c r="B69" s="57" t="s">
        <v>93</v>
      </c>
      <c r="C69" s="58">
        <v>2.3525</v>
      </c>
      <c r="D69" s="53" t="s">
        <v>3</v>
      </c>
      <c r="F69" s="52">
        <v>65</v>
      </c>
      <c r="G69" s="59" t="s">
        <v>194</v>
      </c>
      <c r="H69" s="60">
        <v>2.3748999999999998</v>
      </c>
      <c r="I69" s="60" t="s">
        <v>3</v>
      </c>
      <c r="J69" s="51"/>
      <c r="K69" s="52">
        <v>65</v>
      </c>
      <c r="L69" s="82" t="s">
        <v>93</v>
      </c>
      <c r="M69" s="83" t="s">
        <v>33</v>
      </c>
      <c r="N69" s="84">
        <v>2.4888970278060603</v>
      </c>
      <c r="O69" s="62" t="s">
        <v>3</v>
      </c>
      <c r="Q69" s="83">
        <v>65</v>
      </c>
      <c r="R69" s="82" t="s">
        <v>202</v>
      </c>
      <c r="S69" s="83" t="s">
        <v>29</v>
      </c>
      <c r="T69" s="84">
        <v>2.1002700619636365</v>
      </c>
      <c r="U69" s="64" t="s">
        <v>3</v>
      </c>
      <c r="W69" s="200">
        <v>65</v>
      </c>
      <c r="X69" s="207" t="s">
        <v>199</v>
      </c>
      <c r="Y69" s="200" t="s">
        <v>15</v>
      </c>
      <c r="Z69" s="201">
        <v>2.2851123750875333</v>
      </c>
      <c r="AA69" s="200" t="s">
        <v>3</v>
      </c>
      <c r="AC69" s="131">
        <v>65</v>
      </c>
      <c r="AD69" s="137" t="s">
        <v>181</v>
      </c>
      <c r="AE69" s="131" t="s">
        <v>21</v>
      </c>
      <c r="AF69" s="138">
        <v>2.5519462991030299</v>
      </c>
      <c r="AG69" s="131" t="s">
        <v>3</v>
      </c>
    </row>
    <row r="70" spans="1:33">
      <c r="A70" s="50">
        <v>66</v>
      </c>
      <c r="B70" s="57" t="s">
        <v>195</v>
      </c>
      <c r="C70" s="58">
        <v>2.3492999999999999</v>
      </c>
      <c r="D70" s="53" t="s">
        <v>3</v>
      </c>
      <c r="F70" s="52">
        <v>66</v>
      </c>
      <c r="G70" s="59" t="s">
        <v>196</v>
      </c>
      <c r="H70" s="60">
        <v>2.3683000000000001</v>
      </c>
      <c r="I70" s="60" t="s">
        <v>3</v>
      </c>
      <c r="J70" s="51"/>
      <c r="K70" s="52">
        <v>66</v>
      </c>
      <c r="L70" s="86" t="s">
        <v>179</v>
      </c>
      <c r="M70" s="85" t="s">
        <v>49</v>
      </c>
      <c r="N70" s="84">
        <v>2.4352005945454547</v>
      </c>
      <c r="O70" s="62" t="s">
        <v>3</v>
      </c>
      <c r="Q70" s="83">
        <v>66</v>
      </c>
      <c r="R70" s="82" t="s">
        <v>183</v>
      </c>
      <c r="S70" s="83" t="s">
        <v>10</v>
      </c>
      <c r="T70" s="84">
        <v>2.0986103310588238</v>
      </c>
      <c r="U70" s="64" t="s">
        <v>3</v>
      </c>
      <c r="W70" s="200">
        <v>66</v>
      </c>
      <c r="X70" s="207" t="s">
        <v>207</v>
      </c>
      <c r="Y70" s="200" t="s">
        <v>15</v>
      </c>
      <c r="Z70" s="201">
        <v>2.2683029981333331</v>
      </c>
      <c r="AA70" s="200" t="s">
        <v>3</v>
      </c>
      <c r="AC70" s="131">
        <v>66</v>
      </c>
      <c r="AD70" s="137" t="s">
        <v>177</v>
      </c>
      <c r="AE70" s="131" t="s">
        <v>49</v>
      </c>
      <c r="AF70" s="138">
        <v>2.5492049108848485</v>
      </c>
      <c r="AG70" s="131" t="s">
        <v>3</v>
      </c>
    </row>
    <row r="71" spans="1:33">
      <c r="A71" s="50">
        <v>67</v>
      </c>
      <c r="B71" s="57" t="s">
        <v>159</v>
      </c>
      <c r="C71" s="58">
        <v>2.3193000000000001</v>
      </c>
      <c r="D71" s="53" t="s">
        <v>3</v>
      </c>
      <c r="F71" s="52">
        <v>67</v>
      </c>
      <c r="G71" s="59" t="s">
        <v>197</v>
      </c>
      <c r="H71" s="60">
        <v>2.3656000000000001</v>
      </c>
      <c r="I71" s="60" t="s">
        <v>3</v>
      </c>
      <c r="J71" s="51"/>
      <c r="K71" s="52">
        <v>67</v>
      </c>
      <c r="L71" s="82" t="s">
        <v>189</v>
      </c>
      <c r="M71" s="83" t="s">
        <v>26</v>
      </c>
      <c r="N71" s="84">
        <v>2.4317956060705885</v>
      </c>
      <c r="O71" s="64" t="s">
        <v>3</v>
      </c>
      <c r="Q71" s="83">
        <v>67</v>
      </c>
      <c r="R71" s="82" t="s">
        <v>206</v>
      </c>
      <c r="S71" s="83" t="s">
        <v>15</v>
      </c>
      <c r="T71" s="84">
        <v>2.0499001177323528</v>
      </c>
      <c r="U71" s="64" t="s">
        <v>3</v>
      </c>
      <c r="W71" s="200">
        <v>67</v>
      </c>
      <c r="X71" s="207" t="s">
        <v>175</v>
      </c>
      <c r="Y71" s="200" t="s">
        <v>34</v>
      </c>
      <c r="Z71" s="201">
        <v>2.2372084447272731</v>
      </c>
      <c r="AA71" s="200" t="s">
        <v>3</v>
      </c>
      <c r="AC71" s="131">
        <v>67</v>
      </c>
      <c r="AD71" s="137" t="s">
        <v>136</v>
      </c>
      <c r="AE71" s="131" t="s">
        <v>6</v>
      </c>
      <c r="AF71" s="138">
        <v>2.5053567128242422</v>
      </c>
      <c r="AG71" s="131" t="s">
        <v>3</v>
      </c>
    </row>
    <row r="72" spans="1:33">
      <c r="A72" s="50">
        <v>68</v>
      </c>
      <c r="B72" s="57" t="s">
        <v>167</v>
      </c>
      <c r="C72" s="58">
        <v>2.2938000000000001</v>
      </c>
      <c r="D72" s="53" t="s">
        <v>3</v>
      </c>
      <c r="F72" s="52">
        <v>68</v>
      </c>
      <c r="G72" s="59" t="s">
        <v>172</v>
      </c>
      <c r="H72" s="60">
        <v>2.3647999999999998</v>
      </c>
      <c r="I72" s="60" t="s">
        <v>3</v>
      </c>
      <c r="J72" s="51"/>
      <c r="K72" s="52">
        <v>68</v>
      </c>
      <c r="L72" s="82" t="s">
        <v>175</v>
      </c>
      <c r="M72" s="83" t="s">
        <v>34</v>
      </c>
      <c r="N72" s="84">
        <v>2.4130938242588238</v>
      </c>
      <c r="O72" s="62" t="s">
        <v>3</v>
      </c>
      <c r="Q72" s="83">
        <v>68</v>
      </c>
      <c r="R72" s="130" t="s">
        <v>99</v>
      </c>
      <c r="S72" s="131" t="s">
        <v>23</v>
      </c>
      <c r="T72" s="84">
        <v>2.0471303420064171</v>
      </c>
      <c r="U72" s="64" t="s">
        <v>3</v>
      </c>
      <c r="W72" s="200">
        <v>68</v>
      </c>
      <c r="X72" s="207" t="s">
        <v>201</v>
      </c>
      <c r="Y72" s="200" t="s">
        <v>15</v>
      </c>
      <c r="Z72" s="201">
        <v>2.2267763982451614</v>
      </c>
      <c r="AA72" s="200" t="s">
        <v>3</v>
      </c>
      <c r="AC72" s="131">
        <v>68</v>
      </c>
      <c r="AD72" s="137" t="s">
        <v>184</v>
      </c>
      <c r="AE72" s="131" t="s">
        <v>26</v>
      </c>
      <c r="AF72" s="138">
        <v>2.4914795470764708</v>
      </c>
      <c r="AG72" s="131" t="s">
        <v>3</v>
      </c>
    </row>
    <row r="73" spans="1:33">
      <c r="A73" s="50">
        <v>69</v>
      </c>
      <c r="B73" s="57" t="s">
        <v>198</v>
      </c>
      <c r="C73" s="90">
        <v>2.2869999999999999</v>
      </c>
      <c r="D73" s="53" t="s">
        <v>3</v>
      </c>
      <c r="F73" s="52">
        <v>69</v>
      </c>
      <c r="G73" s="59" t="s">
        <v>169</v>
      </c>
      <c r="H73" s="60">
        <v>2.3469000000000002</v>
      </c>
      <c r="I73" s="60" t="s">
        <v>3</v>
      </c>
      <c r="J73" s="51"/>
      <c r="K73" s="52">
        <v>69</v>
      </c>
      <c r="L73" s="82" t="s">
        <v>199</v>
      </c>
      <c r="M73" s="83" t="s">
        <v>15</v>
      </c>
      <c r="N73" s="84">
        <v>2.4093794961777784</v>
      </c>
      <c r="O73" s="62" t="s">
        <v>3</v>
      </c>
      <c r="Q73" s="83">
        <v>69</v>
      </c>
      <c r="R73" s="82" t="s">
        <v>625</v>
      </c>
      <c r="S73" s="83" t="s">
        <v>34</v>
      </c>
      <c r="T73" s="84">
        <v>2.0020869266909092</v>
      </c>
      <c r="U73" s="64" t="s">
        <v>3</v>
      </c>
      <c r="W73" s="200">
        <v>69</v>
      </c>
      <c r="X73" s="207" t="s">
        <v>179</v>
      </c>
      <c r="Y73" s="200" t="s">
        <v>49</v>
      </c>
      <c r="Z73" s="201">
        <v>2.2204044047500004</v>
      </c>
      <c r="AA73" s="200" t="s">
        <v>3</v>
      </c>
      <c r="AC73" s="131">
        <v>69</v>
      </c>
      <c r="AD73" s="137" t="s">
        <v>163</v>
      </c>
      <c r="AE73" s="131" t="s">
        <v>49</v>
      </c>
      <c r="AF73" s="138">
        <v>2.4770303907096776</v>
      </c>
      <c r="AG73" s="131" t="s">
        <v>3</v>
      </c>
    </row>
    <row r="74" spans="1:33">
      <c r="A74" s="50">
        <v>70</v>
      </c>
      <c r="B74" s="57" t="s">
        <v>161</v>
      </c>
      <c r="C74" s="90">
        <v>2.2759999999999998</v>
      </c>
      <c r="D74" s="53" t="s">
        <v>3</v>
      </c>
      <c r="F74" s="52">
        <v>70</v>
      </c>
      <c r="G74" s="59" t="s">
        <v>122</v>
      </c>
      <c r="H74" s="60">
        <v>2.3466999999999998</v>
      </c>
      <c r="I74" s="60" t="s">
        <v>3</v>
      </c>
      <c r="J74" s="51"/>
      <c r="K74" s="52">
        <v>70</v>
      </c>
      <c r="L74" s="82" t="s">
        <v>150</v>
      </c>
      <c r="M74" s="83" t="s">
        <v>4</v>
      </c>
      <c r="N74" s="84">
        <v>2.4077013787000001</v>
      </c>
      <c r="O74" s="62" t="s">
        <v>3</v>
      </c>
      <c r="Q74" s="83">
        <v>70</v>
      </c>
      <c r="R74" s="82" t="s">
        <v>93</v>
      </c>
      <c r="S74" s="83" t="s">
        <v>33</v>
      </c>
      <c r="T74" s="84">
        <v>2.0017547329454546</v>
      </c>
      <c r="U74" s="64" t="s">
        <v>3</v>
      </c>
      <c r="W74" s="200">
        <v>70</v>
      </c>
      <c r="X74" s="207" t="s">
        <v>196</v>
      </c>
      <c r="Y74" s="200" t="s">
        <v>15</v>
      </c>
      <c r="Z74" s="201">
        <v>2.188489703430303</v>
      </c>
      <c r="AA74" s="200" t="s">
        <v>3</v>
      </c>
      <c r="AC74" s="131">
        <v>70</v>
      </c>
      <c r="AD74" s="137" t="s">
        <v>194</v>
      </c>
      <c r="AE74" s="131" t="s">
        <v>11</v>
      </c>
      <c r="AF74" s="138">
        <v>2.4669572403294118</v>
      </c>
      <c r="AG74" s="131" t="s">
        <v>3</v>
      </c>
    </row>
    <row r="75" spans="1:33">
      <c r="A75" s="50">
        <v>71</v>
      </c>
      <c r="B75" s="57" t="s">
        <v>156</v>
      </c>
      <c r="C75" s="58">
        <v>2.2616999999999998</v>
      </c>
      <c r="D75" s="53" t="s">
        <v>3</v>
      </c>
      <c r="F75" s="52">
        <v>71</v>
      </c>
      <c r="G75" s="59" t="s">
        <v>186</v>
      </c>
      <c r="H75" s="60">
        <v>2.3027000000000002</v>
      </c>
      <c r="I75" s="60" t="s">
        <v>3</v>
      </c>
      <c r="J75" s="51"/>
      <c r="K75" s="52">
        <v>71</v>
      </c>
      <c r="L75" s="82" t="s">
        <v>99</v>
      </c>
      <c r="M75" s="83" t="s">
        <v>23</v>
      </c>
      <c r="N75" s="84">
        <v>2.4065978601926474</v>
      </c>
      <c r="O75" s="62" t="s">
        <v>3</v>
      </c>
      <c r="Q75" s="83">
        <v>71</v>
      </c>
      <c r="R75" s="82" t="s">
        <v>186</v>
      </c>
      <c r="S75" s="83" t="s">
        <v>35</v>
      </c>
      <c r="T75" s="84">
        <v>1.8823732513212119</v>
      </c>
      <c r="U75" s="64" t="s">
        <v>28</v>
      </c>
      <c r="W75" s="200">
        <v>71</v>
      </c>
      <c r="X75" s="207" t="s">
        <v>183</v>
      </c>
      <c r="Y75" s="200" t="s">
        <v>10</v>
      </c>
      <c r="Z75" s="201">
        <v>2.1578558079030303</v>
      </c>
      <c r="AA75" s="200" t="s">
        <v>3</v>
      </c>
      <c r="AC75" s="131">
        <v>71</v>
      </c>
      <c r="AD75" s="137" t="s">
        <v>201</v>
      </c>
      <c r="AE75" s="131" t="s">
        <v>15</v>
      </c>
      <c r="AF75" s="138">
        <v>2.4373392578322579</v>
      </c>
      <c r="AG75" s="131" t="s">
        <v>3</v>
      </c>
    </row>
    <row r="76" spans="1:33">
      <c r="A76" s="50">
        <v>72</v>
      </c>
      <c r="B76" s="57" t="s">
        <v>113</v>
      </c>
      <c r="C76" s="58">
        <v>2.2395999999999998</v>
      </c>
      <c r="D76" s="53" t="s">
        <v>3</v>
      </c>
      <c r="F76" s="52">
        <v>72</v>
      </c>
      <c r="G76" s="59" t="s">
        <v>178</v>
      </c>
      <c r="H76" s="60">
        <v>2.2989000000000002</v>
      </c>
      <c r="I76" s="60" t="s">
        <v>3</v>
      </c>
      <c r="J76" s="51"/>
      <c r="K76" s="52">
        <v>72</v>
      </c>
      <c r="L76" s="82" t="s">
        <v>149</v>
      </c>
      <c r="M76" s="83" t="s">
        <v>10</v>
      </c>
      <c r="N76" s="84">
        <v>2.3996590801985294</v>
      </c>
      <c r="O76" s="62" t="s">
        <v>3</v>
      </c>
      <c r="Q76" s="83">
        <v>72</v>
      </c>
      <c r="R76" s="82" t="s">
        <v>198</v>
      </c>
      <c r="S76" s="83" t="s">
        <v>27</v>
      </c>
      <c r="T76" s="84">
        <v>1.8362587578823528</v>
      </c>
      <c r="U76" s="64" t="s">
        <v>28</v>
      </c>
      <c r="W76" s="200">
        <v>72</v>
      </c>
      <c r="X76" s="207" t="s">
        <v>187</v>
      </c>
      <c r="Y76" s="200" t="s">
        <v>13</v>
      </c>
      <c r="Z76" s="201">
        <v>2.1295099502421251</v>
      </c>
      <c r="AA76" s="200" t="s">
        <v>3</v>
      </c>
      <c r="AC76" s="131">
        <v>72</v>
      </c>
      <c r="AD76" s="137" t="s">
        <v>193</v>
      </c>
      <c r="AE76" s="131" t="s">
        <v>49</v>
      </c>
      <c r="AF76" s="138">
        <v>2.4334337870787883</v>
      </c>
      <c r="AG76" s="131" t="s">
        <v>3</v>
      </c>
    </row>
    <row r="77" spans="1:33">
      <c r="A77" s="50">
        <v>73</v>
      </c>
      <c r="B77" s="57" t="s">
        <v>150</v>
      </c>
      <c r="C77" s="58">
        <v>2.2391999999999999</v>
      </c>
      <c r="D77" s="53" t="s">
        <v>3</v>
      </c>
      <c r="F77" s="52">
        <v>73</v>
      </c>
      <c r="G77" s="59" t="s">
        <v>195</v>
      </c>
      <c r="H77" s="60">
        <v>2.2572000000000001</v>
      </c>
      <c r="I77" s="60" t="s">
        <v>3</v>
      </c>
      <c r="J77" s="51"/>
      <c r="K77" s="52">
        <v>73</v>
      </c>
      <c r="L77" s="82" t="s">
        <v>186</v>
      </c>
      <c r="M77" s="83" t="s">
        <v>35</v>
      </c>
      <c r="N77" s="84">
        <v>2.3951995027985293</v>
      </c>
      <c r="O77" s="62" t="s">
        <v>3</v>
      </c>
      <c r="Q77" s="83">
        <v>73</v>
      </c>
      <c r="R77" s="82" t="s">
        <v>151</v>
      </c>
      <c r="S77" s="83" t="s">
        <v>4</v>
      </c>
      <c r="T77" s="84">
        <v>1.8323268872705882</v>
      </c>
      <c r="U77" s="64" t="s">
        <v>28</v>
      </c>
      <c r="W77" s="200">
        <v>73</v>
      </c>
      <c r="X77" s="207" t="s">
        <v>177</v>
      </c>
      <c r="Y77" s="200" t="s">
        <v>49</v>
      </c>
      <c r="Z77" s="201">
        <v>2.128353136678788</v>
      </c>
      <c r="AA77" s="200" t="s">
        <v>3</v>
      </c>
      <c r="AC77" s="131">
        <v>73</v>
      </c>
      <c r="AD77" s="137" t="s">
        <v>728</v>
      </c>
      <c r="AE77" s="131" t="s">
        <v>725</v>
      </c>
      <c r="AF77" s="138">
        <v>2.4061271833911766</v>
      </c>
      <c r="AG77" s="131" t="s">
        <v>3</v>
      </c>
    </row>
    <row r="78" spans="1:33">
      <c r="A78" s="50">
        <v>74</v>
      </c>
      <c r="B78" s="57" t="s">
        <v>200</v>
      </c>
      <c r="C78" s="58">
        <v>2.2351000000000001</v>
      </c>
      <c r="D78" s="53" t="s">
        <v>3</v>
      </c>
      <c r="F78" s="52">
        <v>74</v>
      </c>
      <c r="G78" s="59" t="s">
        <v>179</v>
      </c>
      <c r="H78" s="60">
        <v>2.2481</v>
      </c>
      <c r="I78" s="60" t="s">
        <v>3</v>
      </c>
      <c r="J78" s="51"/>
      <c r="K78" s="52">
        <v>74</v>
      </c>
      <c r="L78" s="82" t="s">
        <v>201</v>
      </c>
      <c r="M78" s="83" t="s">
        <v>15</v>
      </c>
      <c r="N78" s="84">
        <v>2.3619517379096773</v>
      </c>
      <c r="O78" s="62" t="s">
        <v>3</v>
      </c>
      <c r="Q78" s="83">
        <v>74</v>
      </c>
      <c r="R78" s="82" t="s">
        <v>187</v>
      </c>
      <c r="S78" s="83" t="s">
        <v>13</v>
      </c>
      <c r="T78" s="84">
        <v>1.8254282246029412</v>
      </c>
      <c r="U78" s="64" t="s">
        <v>28</v>
      </c>
      <c r="W78" s="200">
        <v>74</v>
      </c>
      <c r="X78" s="207" t="s">
        <v>205</v>
      </c>
      <c r="Y78" s="200" t="s">
        <v>4</v>
      </c>
      <c r="Z78" s="201">
        <v>2.07934691135</v>
      </c>
      <c r="AA78" s="200" t="s">
        <v>3</v>
      </c>
      <c r="AC78" s="131">
        <v>74</v>
      </c>
      <c r="AD78" s="137" t="s">
        <v>169</v>
      </c>
      <c r="AE78" s="131" t="s">
        <v>15</v>
      </c>
      <c r="AF78" s="138">
        <v>2.3901442070967742</v>
      </c>
      <c r="AG78" s="131" t="s">
        <v>3</v>
      </c>
    </row>
    <row r="79" spans="1:33">
      <c r="A79" s="50">
        <v>75</v>
      </c>
      <c r="B79" s="57" t="s">
        <v>197</v>
      </c>
      <c r="C79" s="58">
        <v>2.2195999999999998</v>
      </c>
      <c r="D79" s="53" t="s">
        <v>3</v>
      </c>
      <c r="F79" s="52">
        <v>75</v>
      </c>
      <c r="G79" s="59" t="s">
        <v>158</v>
      </c>
      <c r="H79" s="60">
        <v>2.1924000000000001</v>
      </c>
      <c r="I79" s="60" t="s">
        <v>3</v>
      </c>
      <c r="J79" s="51"/>
      <c r="K79" s="52">
        <v>75</v>
      </c>
      <c r="L79" s="82" t="s">
        <v>196</v>
      </c>
      <c r="M79" s="83" t="s">
        <v>15</v>
      </c>
      <c r="N79" s="84">
        <v>2.3606404673333339</v>
      </c>
      <c r="O79" s="62" t="s">
        <v>3</v>
      </c>
      <c r="Q79" s="83">
        <v>75</v>
      </c>
      <c r="R79" s="82" t="s">
        <v>196</v>
      </c>
      <c r="S79" s="83" t="s">
        <v>15</v>
      </c>
      <c r="T79" s="84">
        <v>1.8043517712583335</v>
      </c>
      <c r="U79" s="64" t="s">
        <v>28</v>
      </c>
      <c r="W79" s="200">
        <v>75</v>
      </c>
      <c r="X79" s="207" t="s">
        <v>161</v>
      </c>
      <c r="Y79" s="200" t="s">
        <v>17</v>
      </c>
      <c r="Z79" s="201">
        <v>2.0071241023515154</v>
      </c>
      <c r="AA79" s="200" t="s">
        <v>3</v>
      </c>
      <c r="AC79" s="131">
        <v>75</v>
      </c>
      <c r="AD79" s="137" t="s">
        <v>179</v>
      </c>
      <c r="AE79" s="131" t="s">
        <v>49</v>
      </c>
      <c r="AF79" s="138">
        <v>2.225440657818182</v>
      </c>
      <c r="AG79" s="131" t="s">
        <v>3</v>
      </c>
    </row>
    <row r="80" spans="1:33">
      <c r="A80" s="50">
        <v>76</v>
      </c>
      <c r="B80" s="57" t="s">
        <v>185</v>
      </c>
      <c r="C80" s="58">
        <v>2.2183000000000002</v>
      </c>
      <c r="D80" s="53" t="s">
        <v>3</v>
      </c>
      <c r="F80" s="52">
        <v>76</v>
      </c>
      <c r="G80" s="59" t="s">
        <v>149</v>
      </c>
      <c r="H80" s="60">
        <v>2.1901000000000002</v>
      </c>
      <c r="I80" s="60" t="s">
        <v>3</v>
      </c>
      <c r="J80" s="51"/>
      <c r="K80" s="52">
        <v>76</v>
      </c>
      <c r="L80" s="82" t="s">
        <v>202</v>
      </c>
      <c r="M80" s="83" t="s">
        <v>29</v>
      </c>
      <c r="N80" s="84">
        <v>2.3069682222588237</v>
      </c>
      <c r="O80" s="62" t="s">
        <v>3</v>
      </c>
      <c r="Q80" s="83">
        <v>76</v>
      </c>
      <c r="R80" s="82" t="s">
        <v>194</v>
      </c>
      <c r="S80" s="83" t="s">
        <v>11</v>
      </c>
      <c r="T80" s="84">
        <v>1.7772014329647057</v>
      </c>
      <c r="U80" s="64" t="s">
        <v>28</v>
      </c>
      <c r="W80" s="200">
        <v>76</v>
      </c>
      <c r="X80" s="207" t="s">
        <v>182</v>
      </c>
      <c r="Y80" s="200" t="s">
        <v>36</v>
      </c>
      <c r="Z80" s="201">
        <v>1.996798345775</v>
      </c>
      <c r="AA80" s="200" t="s">
        <v>28</v>
      </c>
      <c r="AC80" s="131">
        <v>76</v>
      </c>
      <c r="AD80" s="137" t="s">
        <v>178</v>
      </c>
      <c r="AE80" s="131" t="s">
        <v>11</v>
      </c>
      <c r="AF80" s="138">
        <v>2.2214069583794123</v>
      </c>
      <c r="AG80" s="131" t="s">
        <v>3</v>
      </c>
    </row>
    <row r="81" spans="1:33">
      <c r="A81" s="79">
        <v>77</v>
      </c>
      <c r="B81" s="80" t="s">
        <v>203</v>
      </c>
      <c r="C81" s="79">
        <v>2.1919</v>
      </c>
      <c r="D81" s="81" t="s">
        <v>3</v>
      </c>
      <c r="F81" s="76">
        <v>77</v>
      </c>
      <c r="G81" s="77" t="s">
        <v>189</v>
      </c>
      <c r="H81" s="78">
        <v>2.1766999999999999</v>
      </c>
      <c r="I81" s="78" t="s">
        <v>3</v>
      </c>
      <c r="J81" s="51"/>
      <c r="K81" s="52">
        <v>77</v>
      </c>
      <c r="L81" s="82" t="s">
        <v>204</v>
      </c>
      <c r="M81" s="83" t="s">
        <v>7</v>
      </c>
      <c r="N81" s="84">
        <v>2.2969774855757579</v>
      </c>
      <c r="O81" s="62" t="s">
        <v>3</v>
      </c>
      <c r="Q81" s="83">
        <v>77</v>
      </c>
      <c r="R81" s="82" t="s">
        <v>172</v>
      </c>
      <c r="S81" s="83" t="s">
        <v>24</v>
      </c>
      <c r="T81" s="84">
        <v>1.7679075829333328</v>
      </c>
      <c r="U81" s="64" t="s">
        <v>28</v>
      </c>
      <c r="W81" s="200">
        <v>77</v>
      </c>
      <c r="X81" s="207" t="s">
        <v>193</v>
      </c>
      <c r="Y81" s="200" t="s">
        <v>49</v>
      </c>
      <c r="Z81" s="201">
        <v>1.9395018335000003</v>
      </c>
      <c r="AA81" s="200" t="s">
        <v>28</v>
      </c>
      <c r="AC81" s="131">
        <v>77</v>
      </c>
      <c r="AD81" s="137" t="s">
        <v>105</v>
      </c>
      <c r="AE81" s="131" t="s">
        <v>30</v>
      </c>
      <c r="AF81" s="138">
        <v>2.2177971163636365</v>
      </c>
      <c r="AG81" s="131" t="s">
        <v>3</v>
      </c>
    </row>
    <row r="82" spans="1:33">
      <c r="A82" s="79">
        <v>78</v>
      </c>
      <c r="B82" s="80" t="s">
        <v>170</v>
      </c>
      <c r="C82" s="79">
        <v>2.1909000000000001</v>
      </c>
      <c r="D82" s="81" t="s">
        <v>3</v>
      </c>
      <c r="F82" s="76">
        <v>78</v>
      </c>
      <c r="G82" s="77" t="s">
        <v>202</v>
      </c>
      <c r="H82" s="78">
        <v>2.1484999999999999</v>
      </c>
      <c r="I82" s="78" t="s">
        <v>3</v>
      </c>
      <c r="J82" s="51"/>
      <c r="K82" s="52">
        <v>78</v>
      </c>
      <c r="L82" s="82" t="s">
        <v>105</v>
      </c>
      <c r="M82" s="83" t="s">
        <v>30</v>
      </c>
      <c r="N82" s="84">
        <v>2.2923680612848485</v>
      </c>
      <c r="O82" s="62" t="s">
        <v>3</v>
      </c>
      <c r="Q82" s="83">
        <v>78</v>
      </c>
      <c r="R82" s="82" t="s">
        <v>193</v>
      </c>
      <c r="S82" s="83" t="s">
        <v>49</v>
      </c>
      <c r="T82" s="84">
        <v>1.7366199499058825</v>
      </c>
      <c r="U82" s="64" t="s">
        <v>28</v>
      </c>
      <c r="W82" s="200">
        <v>78</v>
      </c>
      <c r="X82" s="207" t="s">
        <v>194</v>
      </c>
      <c r="Y82" s="200" t="s">
        <v>11</v>
      </c>
      <c r="Z82" s="201">
        <v>1.9228994601939393</v>
      </c>
      <c r="AA82" s="200" t="s">
        <v>28</v>
      </c>
      <c r="AC82" s="131">
        <v>78</v>
      </c>
      <c r="AD82" s="137" t="s">
        <v>175</v>
      </c>
      <c r="AE82" s="131" t="s">
        <v>34</v>
      </c>
      <c r="AF82" s="138">
        <v>2.209326172564706</v>
      </c>
      <c r="AG82" s="131" t="s">
        <v>3</v>
      </c>
    </row>
    <row r="83" spans="1:33">
      <c r="A83" s="79">
        <v>79</v>
      </c>
      <c r="B83" s="80" t="s">
        <v>137</v>
      </c>
      <c r="C83" s="79">
        <v>2.1067</v>
      </c>
      <c r="D83" s="81" t="s">
        <v>3</v>
      </c>
      <c r="F83" s="76">
        <v>79</v>
      </c>
      <c r="G83" s="77" t="s">
        <v>205</v>
      </c>
      <c r="H83" s="78">
        <v>2.1455000000000002</v>
      </c>
      <c r="I83" s="78" t="s">
        <v>3</v>
      </c>
      <c r="J83" s="51"/>
      <c r="K83" s="52">
        <v>79</v>
      </c>
      <c r="L83" s="82" t="s">
        <v>198</v>
      </c>
      <c r="M83" s="83" t="s">
        <v>27</v>
      </c>
      <c r="N83" s="84">
        <v>2.2847558498720595</v>
      </c>
      <c r="O83" s="62" t="s">
        <v>3</v>
      </c>
      <c r="Q83" s="83">
        <v>79</v>
      </c>
      <c r="R83" s="82" t="s">
        <v>105</v>
      </c>
      <c r="S83" s="83" t="s">
        <v>30</v>
      </c>
      <c r="T83" s="84">
        <v>1.7248062415272725</v>
      </c>
      <c r="U83" s="64" t="s">
        <v>28</v>
      </c>
      <c r="W83" s="200">
        <v>79</v>
      </c>
      <c r="X83" s="207" t="s">
        <v>152</v>
      </c>
      <c r="Y83" s="200" t="s">
        <v>13</v>
      </c>
      <c r="Z83" s="201">
        <v>1.820476818575</v>
      </c>
      <c r="AA83" s="200" t="s">
        <v>28</v>
      </c>
      <c r="AC83" s="131">
        <v>79</v>
      </c>
      <c r="AD83" s="137" t="s">
        <v>188</v>
      </c>
      <c r="AE83" s="131" t="s">
        <v>24</v>
      </c>
      <c r="AF83" s="138">
        <v>2.195325923764706</v>
      </c>
      <c r="AG83" s="131" t="s">
        <v>3</v>
      </c>
    </row>
    <row r="84" spans="1:33">
      <c r="A84" s="79">
        <v>80</v>
      </c>
      <c r="B84" s="80" t="s">
        <v>139</v>
      </c>
      <c r="C84" s="79">
        <v>2.1038999999999999</v>
      </c>
      <c r="D84" s="81" t="s">
        <v>3</v>
      </c>
      <c r="F84" s="76">
        <v>80</v>
      </c>
      <c r="G84" s="77" t="s">
        <v>198</v>
      </c>
      <c r="H84" s="78">
        <v>2.1364000000000001</v>
      </c>
      <c r="I84" s="78" t="s">
        <v>3</v>
      </c>
      <c r="J84" s="51"/>
      <c r="K84" s="52">
        <v>80</v>
      </c>
      <c r="L84" s="82" t="s">
        <v>205</v>
      </c>
      <c r="M84" s="83" t="s">
        <v>4</v>
      </c>
      <c r="N84" s="84">
        <v>2.2643609613818181</v>
      </c>
      <c r="O84" s="62" t="s">
        <v>3</v>
      </c>
      <c r="Q84" s="83">
        <v>80</v>
      </c>
      <c r="R84" s="82" t="s">
        <v>179</v>
      </c>
      <c r="S84" s="83" t="s">
        <v>49</v>
      </c>
      <c r="T84" s="84">
        <v>1.7211821373618539</v>
      </c>
      <c r="U84" s="64" t="s">
        <v>28</v>
      </c>
      <c r="W84" s="200">
        <v>80</v>
      </c>
      <c r="X84" s="207" t="s">
        <v>626</v>
      </c>
      <c r="Y84" s="200" t="s">
        <v>599</v>
      </c>
      <c r="Z84" s="201">
        <v>1.807989800072727</v>
      </c>
      <c r="AA84" s="200" t="s">
        <v>28</v>
      </c>
      <c r="AC84" s="131">
        <v>80</v>
      </c>
      <c r="AD84" s="137" t="s">
        <v>152</v>
      </c>
      <c r="AE84" s="131" t="s">
        <v>13</v>
      </c>
      <c r="AF84" s="138">
        <v>2.103536368169697</v>
      </c>
      <c r="AG84" s="131" t="s">
        <v>3</v>
      </c>
    </row>
    <row r="85" spans="1:33">
      <c r="A85" s="79">
        <v>81</v>
      </c>
      <c r="B85" s="80" t="s">
        <v>118</v>
      </c>
      <c r="C85" s="79">
        <v>2.0611000000000002</v>
      </c>
      <c r="D85" s="81" t="s">
        <v>3</v>
      </c>
      <c r="F85" s="76">
        <v>81</v>
      </c>
      <c r="G85" s="77" t="s">
        <v>203</v>
      </c>
      <c r="H85" s="78">
        <v>2.0518999999999998</v>
      </c>
      <c r="I85" s="78" t="s">
        <v>3</v>
      </c>
      <c r="J85" s="51"/>
      <c r="K85" s="76">
        <v>81</v>
      </c>
      <c r="L85" s="68" t="s">
        <v>184</v>
      </c>
      <c r="M85" s="13" t="s">
        <v>26</v>
      </c>
      <c r="N85" s="65">
        <v>2.2605359303602945</v>
      </c>
      <c r="O85" s="63" t="s">
        <v>3</v>
      </c>
      <c r="Q85" s="83">
        <v>81</v>
      </c>
      <c r="R85" s="82" t="s">
        <v>209</v>
      </c>
      <c r="S85" s="83" t="s">
        <v>27</v>
      </c>
      <c r="T85" s="84">
        <v>1.7059614609818179</v>
      </c>
      <c r="U85" s="64" t="s">
        <v>28</v>
      </c>
      <c r="W85" s="200">
        <v>81</v>
      </c>
      <c r="X85" s="207" t="s">
        <v>209</v>
      </c>
      <c r="Y85" s="200" t="s">
        <v>27</v>
      </c>
      <c r="Z85" s="201">
        <v>1.7554414829297913</v>
      </c>
      <c r="AA85" s="200" t="s">
        <v>28</v>
      </c>
      <c r="AC85" s="131">
        <v>81</v>
      </c>
      <c r="AD85" s="137" t="s">
        <v>729</v>
      </c>
      <c r="AE85" s="131" t="s">
        <v>15</v>
      </c>
      <c r="AF85" s="138">
        <v>2.0704832326588236</v>
      </c>
      <c r="AG85" s="131" t="s">
        <v>3</v>
      </c>
    </row>
    <row r="86" spans="1:33">
      <c r="A86" s="79">
        <v>82</v>
      </c>
      <c r="B86" s="80" t="s">
        <v>192</v>
      </c>
      <c r="C86" s="93">
        <v>2.0089999999999999</v>
      </c>
      <c r="D86" s="81" t="s">
        <v>3</v>
      </c>
      <c r="F86" s="76">
        <v>82</v>
      </c>
      <c r="G86" s="77" t="s">
        <v>137</v>
      </c>
      <c r="H86" s="78">
        <v>1.9711000000000001</v>
      </c>
      <c r="I86" s="78" t="s">
        <v>28</v>
      </c>
      <c r="J86" s="51"/>
      <c r="K86" s="76">
        <v>82</v>
      </c>
      <c r="L86" s="68" t="s">
        <v>182</v>
      </c>
      <c r="M86" s="13" t="s">
        <v>36</v>
      </c>
      <c r="N86" s="65">
        <v>2.2466491207030308</v>
      </c>
      <c r="O86" s="63" t="s">
        <v>3</v>
      </c>
      <c r="Q86" s="13">
        <v>82</v>
      </c>
      <c r="R86" s="68" t="s">
        <v>205</v>
      </c>
      <c r="S86" s="13" t="s">
        <v>4</v>
      </c>
      <c r="T86" s="65">
        <v>1.6851620435878789</v>
      </c>
      <c r="U86" s="63" t="s">
        <v>28</v>
      </c>
      <c r="W86" s="206">
        <v>82</v>
      </c>
      <c r="X86" s="208" t="s">
        <v>93</v>
      </c>
      <c r="Y86" s="206" t="s">
        <v>33</v>
      </c>
      <c r="Z86" s="205">
        <v>1.6670377893480073</v>
      </c>
      <c r="AA86" s="206" t="s">
        <v>28</v>
      </c>
      <c r="AC86" s="131">
        <v>82</v>
      </c>
      <c r="AD86" s="137" t="s">
        <v>626</v>
      </c>
      <c r="AE86" s="131" t="s">
        <v>49</v>
      </c>
      <c r="AF86" s="138">
        <v>2.0662553347764709</v>
      </c>
      <c r="AG86" s="131" t="s">
        <v>3</v>
      </c>
    </row>
    <row r="87" spans="1:33">
      <c r="A87" s="79">
        <v>83</v>
      </c>
      <c r="B87" s="80" t="s">
        <v>205</v>
      </c>
      <c r="C87" s="79">
        <v>1.9881</v>
      </c>
      <c r="D87" s="81" t="s">
        <v>28</v>
      </c>
      <c r="F87" s="76">
        <v>83</v>
      </c>
      <c r="G87" s="77" t="s">
        <v>190</v>
      </c>
      <c r="H87" s="78">
        <v>1.9462999999999999</v>
      </c>
      <c r="I87" s="78" t="s">
        <v>28</v>
      </c>
      <c r="J87" s="51"/>
      <c r="K87" s="76">
        <v>83</v>
      </c>
      <c r="L87" s="68" t="s">
        <v>206</v>
      </c>
      <c r="M87" s="13" t="s">
        <v>15</v>
      </c>
      <c r="N87" s="65">
        <v>2.2456376153806454</v>
      </c>
      <c r="O87" s="63" t="s">
        <v>3</v>
      </c>
      <c r="Q87" s="13">
        <v>83</v>
      </c>
      <c r="R87" s="68" t="s">
        <v>149</v>
      </c>
      <c r="S87" s="13" t="s">
        <v>10</v>
      </c>
      <c r="T87" s="65">
        <v>1.6580470349250001</v>
      </c>
      <c r="U87" s="63" t="s">
        <v>28</v>
      </c>
      <c r="W87" s="206">
        <v>83</v>
      </c>
      <c r="X87" s="208" t="s">
        <v>155</v>
      </c>
      <c r="Y87" s="206" t="s">
        <v>8</v>
      </c>
      <c r="Z87" s="205">
        <v>1.5914969970000001</v>
      </c>
      <c r="AA87" s="206" t="s">
        <v>28</v>
      </c>
      <c r="AC87" s="131">
        <v>83</v>
      </c>
      <c r="AD87" s="137" t="s">
        <v>196</v>
      </c>
      <c r="AE87" s="131" t="s">
        <v>15</v>
      </c>
      <c r="AF87" s="138">
        <v>1.9869216985212124</v>
      </c>
      <c r="AG87" s="131" t="s">
        <v>28</v>
      </c>
    </row>
    <row r="88" spans="1:33">
      <c r="A88" s="79">
        <v>84</v>
      </c>
      <c r="B88" s="80" t="s">
        <v>194</v>
      </c>
      <c r="C88" s="79">
        <v>1.9254</v>
      </c>
      <c r="D88" s="81" t="s">
        <v>28</v>
      </c>
      <c r="F88" s="76">
        <v>84</v>
      </c>
      <c r="G88" s="77" t="s">
        <v>93</v>
      </c>
      <c r="H88" s="78">
        <v>1.8142</v>
      </c>
      <c r="I88" s="78" t="s">
        <v>28</v>
      </c>
      <c r="J88" s="51"/>
      <c r="K88" s="76">
        <v>84</v>
      </c>
      <c r="L88" s="68" t="s">
        <v>177</v>
      </c>
      <c r="M88" s="13" t="s">
        <v>49</v>
      </c>
      <c r="N88" s="65">
        <v>2.2391599752750007</v>
      </c>
      <c r="O88" s="63" t="s">
        <v>3</v>
      </c>
      <c r="Q88" s="13">
        <v>84</v>
      </c>
      <c r="R88" s="68" t="s">
        <v>189</v>
      </c>
      <c r="S88" s="13" t="s">
        <v>26</v>
      </c>
      <c r="T88" s="65">
        <v>1.6519430755151514</v>
      </c>
      <c r="U88" s="63" t="s">
        <v>28</v>
      </c>
      <c r="W88" s="206">
        <v>84</v>
      </c>
      <c r="X88" s="208" t="s">
        <v>149</v>
      </c>
      <c r="Y88" s="206" t="s">
        <v>10</v>
      </c>
      <c r="Z88" s="205">
        <v>1.5311686123000001</v>
      </c>
      <c r="AA88" s="206" t="s">
        <v>28</v>
      </c>
      <c r="AC88" s="206">
        <v>84</v>
      </c>
      <c r="AD88" s="208" t="s">
        <v>137</v>
      </c>
      <c r="AE88" s="206" t="s">
        <v>22</v>
      </c>
      <c r="AF88" s="205">
        <v>1.8464614248258067</v>
      </c>
      <c r="AG88" s="206" t="s">
        <v>28</v>
      </c>
    </row>
    <row r="89" spans="1:33">
      <c r="A89" s="79">
        <v>85</v>
      </c>
      <c r="B89" s="80" t="s">
        <v>175</v>
      </c>
      <c r="C89" s="79">
        <v>1.7615000000000001</v>
      </c>
      <c r="D89" s="81" t="s">
        <v>28</v>
      </c>
      <c r="F89" s="76">
        <v>85</v>
      </c>
      <c r="G89" s="77" t="s">
        <v>173</v>
      </c>
      <c r="H89" s="78">
        <v>1.3585</v>
      </c>
      <c r="I89" s="78" t="s">
        <v>28</v>
      </c>
      <c r="J89" s="51"/>
      <c r="K89" s="76">
        <v>85</v>
      </c>
      <c r="L89" s="68" t="s">
        <v>197</v>
      </c>
      <c r="M89" s="13" t="s">
        <v>7</v>
      </c>
      <c r="N89" s="65">
        <v>2.2028493725411766</v>
      </c>
      <c r="O89" s="63" t="s">
        <v>3</v>
      </c>
      <c r="Q89" s="13">
        <v>85</v>
      </c>
      <c r="R89" s="68" t="s">
        <v>177</v>
      </c>
      <c r="S89" s="13" t="s">
        <v>49</v>
      </c>
      <c r="T89" s="65">
        <v>1.6172705049411766</v>
      </c>
      <c r="U89" s="63" t="s">
        <v>28</v>
      </c>
      <c r="W89" s="206">
        <v>85</v>
      </c>
      <c r="X89" s="208" t="s">
        <v>184</v>
      </c>
      <c r="Y89" s="206" t="s">
        <v>26</v>
      </c>
      <c r="Z89" s="205">
        <v>1.5144499739250001</v>
      </c>
      <c r="AA89" s="206" t="s">
        <v>28</v>
      </c>
      <c r="AC89" s="206">
        <v>85</v>
      </c>
      <c r="AD89" s="208" t="s">
        <v>93</v>
      </c>
      <c r="AE89" s="206" t="s">
        <v>33</v>
      </c>
      <c r="AF89" s="205">
        <v>1.8459327910303032</v>
      </c>
      <c r="AG89" s="206" t="s">
        <v>28</v>
      </c>
    </row>
    <row r="90" spans="1:33">
      <c r="A90" s="79">
        <v>86</v>
      </c>
      <c r="B90" s="80" t="s">
        <v>202</v>
      </c>
      <c r="C90" s="79">
        <v>1.3947000000000001</v>
      </c>
      <c r="D90" s="81" t="s">
        <v>28</v>
      </c>
      <c r="F90" s="87">
        <v>86</v>
      </c>
      <c r="G90" s="77" t="s">
        <v>188</v>
      </c>
      <c r="H90" s="78">
        <v>1.0537000000000001</v>
      </c>
      <c r="I90" s="78" t="s">
        <v>28</v>
      </c>
      <c r="J90" s="51"/>
      <c r="K90" s="87">
        <v>86</v>
      </c>
      <c r="L90" s="69" t="s">
        <v>207</v>
      </c>
      <c r="M90" s="66" t="s">
        <v>15</v>
      </c>
      <c r="N90" s="70">
        <v>2.1381098080242427</v>
      </c>
      <c r="O90" s="67" t="s">
        <v>3</v>
      </c>
      <c r="Q90" s="66">
        <v>86</v>
      </c>
      <c r="R90" s="69" t="s">
        <v>211</v>
      </c>
      <c r="S90" s="66" t="s">
        <v>4</v>
      </c>
      <c r="T90" s="70">
        <v>1.602608355830303</v>
      </c>
      <c r="U90" s="67" t="s">
        <v>28</v>
      </c>
      <c r="W90" s="206">
        <v>86</v>
      </c>
      <c r="X90" s="208" t="s">
        <v>105</v>
      </c>
      <c r="Y90" s="206" t="s">
        <v>30</v>
      </c>
      <c r="Z90" s="205">
        <v>1.4748381182999999</v>
      </c>
      <c r="AA90" s="206" t="s">
        <v>28</v>
      </c>
      <c r="AC90" s="206">
        <v>86</v>
      </c>
      <c r="AD90" s="208" t="s">
        <v>209</v>
      </c>
      <c r="AE90" s="206" t="s">
        <v>27</v>
      </c>
      <c r="AF90" s="205">
        <v>1.8382460036470589</v>
      </c>
      <c r="AG90" s="206" t="s">
        <v>28</v>
      </c>
    </row>
    <row r="91" spans="1:33">
      <c r="K91" s="76">
        <v>87</v>
      </c>
      <c r="L91" s="69" t="s">
        <v>208</v>
      </c>
      <c r="M91" s="66" t="s">
        <v>17</v>
      </c>
      <c r="N91" s="70">
        <v>2.1026050551294113</v>
      </c>
      <c r="O91" s="67" t="s">
        <v>3</v>
      </c>
      <c r="Q91" s="66">
        <v>87</v>
      </c>
      <c r="R91" s="69" t="s">
        <v>188</v>
      </c>
      <c r="S91" s="66" t="s">
        <v>24</v>
      </c>
      <c r="T91" s="70">
        <v>1.5992312096470589</v>
      </c>
      <c r="U91" s="67" t="s">
        <v>28</v>
      </c>
      <c r="W91" s="206">
        <v>87</v>
      </c>
      <c r="X91" s="208" t="s">
        <v>186</v>
      </c>
      <c r="Y91" s="206" t="s">
        <v>35</v>
      </c>
      <c r="Z91" s="205">
        <v>1.4409351630750002</v>
      </c>
      <c r="AA91" s="206" t="s">
        <v>28</v>
      </c>
      <c r="AC91" s="206">
        <v>87</v>
      </c>
      <c r="AD91" s="208" t="s">
        <v>186</v>
      </c>
      <c r="AE91" s="206" t="s">
        <v>35</v>
      </c>
      <c r="AF91" s="205">
        <v>1.741959273260606</v>
      </c>
      <c r="AG91" s="206" t="s">
        <v>28</v>
      </c>
    </row>
    <row r="92" spans="1:33">
      <c r="K92" s="87">
        <v>88</v>
      </c>
      <c r="L92" s="69" t="s">
        <v>209</v>
      </c>
      <c r="M92" s="66" t="s">
        <v>27</v>
      </c>
      <c r="N92" s="70">
        <v>2.0653393458661764</v>
      </c>
      <c r="O92" s="67" t="s">
        <v>3</v>
      </c>
      <c r="Q92" s="66">
        <v>88</v>
      </c>
      <c r="R92" s="69" t="s">
        <v>185</v>
      </c>
      <c r="S92" s="66" t="s">
        <v>9</v>
      </c>
      <c r="T92" s="70">
        <v>1.5233013823529411</v>
      </c>
      <c r="U92" s="67" t="s">
        <v>28</v>
      </c>
      <c r="W92" s="206">
        <v>88</v>
      </c>
      <c r="X92" s="208" t="s">
        <v>181</v>
      </c>
      <c r="Y92" s="206" t="s">
        <v>21</v>
      </c>
      <c r="Z92" s="205">
        <v>1.4354281392941175</v>
      </c>
      <c r="AA92" s="206" t="s">
        <v>28</v>
      </c>
      <c r="AC92" s="206">
        <v>88</v>
      </c>
      <c r="AD92" s="208" t="s">
        <v>208</v>
      </c>
      <c r="AE92" s="206" t="s">
        <v>726</v>
      </c>
      <c r="AF92" s="205">
        <v>1.7302050500363635</v>
      </c>
      <c r="AG92" s="206" t="s">
        <v>28</v>
      </c>
    </row>
    <row r="93" spans="1:33" ht="15.75" thickBot="1">
      <c r="B93" s="71" t="s">
        <v>48</v>
      </c>
      <c r="C93" s="49"/>
      <c r="D93" s="49"/>
      <c r="G93" s="71" t="s">
        <v>48</v>
      </c>
      <c r="H93" s="49"/>
      <c r="I93" s="49"/>
      <c r="K93" s="76">
        <v>89</v>
      </c>
      <c r="L93" s="69" t="s">
        <v>210</v>
      </c>
      <c r="M93" s="66" t="s">
        <v>49</v>
      </c>
      <c r="N93" s="70">
        <v>2.0262377574117645</v>
      </c>
      <c r="O93" s="67" t="s">
        <v>3</v>
      </c>
      <c r="Q93" s="66">
        <v>89</v>
      </c>
      <c r="R93" s="69" t="s">
        <v>161</v>
      </c>
      <c r="S93" s="66" t="s">
        <v>17</v>
      </c>
      <c r="T93" s="70">
        <v>1.2889529820941177</v>
      </c>
      <c r="U93" s="67" t="s">
        <v>28</v>
      </c>
      <c r="W93" s="206">
        <v>89</v>
      </c>
      <c r="X93" s="208" t="s">
        <v>151</v>
      </c>
      <c r="Y93" s="206" t="s">
        <v>4</v>
      </c>
      <c r="Z93" s="205">
        <v>1.3804074989818182</v>
      </c>
      <c r="AA93" s="206" t="s">
        <v>28</v>
      </c>
      <c r="AC93" s="206">
        <v>89</v>
      </c>
      <c r="AD93" s="208" t="s">
        <v>203</v>
      </c>
      <c r="AE93" s="206" t="s">
        <v>15</v>
      </c>
      <c r="AF93" s="205">
        <v>1.552001247460294</v>
      </c>
      <c r="AG93" s="206" t="s">
        <v>28</v>
      </c>
    </row>
    <row r="94" spans="1:33" ht="15.75" thickBot="1">
      <c r="B94" s="18" t="s">
        <v>41</v>
      </c>
      <c r="C94" s="19" t="s">
        <v>42</v>
      </c>
      <c r="D94" s="19" t="s">
        <v>43</v>
      </c>
      <c r="G94" s="18" t="s">
        <v>41</v>
      </c>
      <c r="H94" s="19" t="s">
        <v>42</v>
      </c>
      <c r="I94" s="19" t="s">
        <v>43</v>
      </c>
      <c r="K94" s="87">
        <v>90</v>
      </c>
      <c r="L94" s="68" t="s">
        <v>211</v>
      </c>
      <c r="M94" s="13" t="s">
        <v>4</v>
      </c>
      <c r="N94" s="65">
        <v>1.7766777834666667</v>
      </c>
      <c r="O94" s="63" t="s">
        <v>28</v>
      </c>
      <c r="Q94" s="13">
        <v>90</v>
      </c>
      <c r="R94" s="68" t="s">
        <v>626</v>
      </c>
      <c r="S94" s="13" t="s">
        <v>49</v>
      </c>
      <c r="T94" s="65">
        <v>1.1480856806787878</v>
      </c>
      <c r="U94" s="63" t="s">
        <v>28</v>
      </c>
      <c r="W94" s="206">
        <v>90</v>
      </c>
      <c r="X94" s="208" t="s">
        <v>701</v>
      </c>
      <c r="Y94" s="206" t="s">
        <v>4</v>
      </c>
      <c r="Z94" s="205">
        <v>1.0026557627137254</v>
      </c>
      <c r="AA94" s="206" t="s">
        <v>28</v>
      </c>
      <c r="AC94" s="206">
        <v>90</v>
      </c>
      <c r="AD94" s="208" t="s">
        <v>150</v>
      </c>
      <c r="AE94" s="206" t="s">
        <v>4</v>
      </c>
      <c r="AF94" s="205">
        <v>1.5058341146424246</v>
      </c>
      <c r="AG94" s="206" t="s">
        <v>28</v>
      </c>
    </row>
    <row r="95" spans="1:33" ht="15.75" thickBot="1">
      <c r="B95" s="72" t="s">
        <v>44</v>
      </c>
      <c r="C95" s="17">
        <v>0</v>
      </c>
      <c r="D95" s="22">
        <f>C95/86*100%</f>
        <v>0</v>
      </c>
      <c r="G95" s="72" t="s">
        <v>44</v>
      </c>
      <c r="H95" s="17">
        <v>4</v>
      </c>
      <c r="I95" s="22">
        <f>H95/86*100%</f>
        <v>4.6511627906976744E-2</v>
      </c>
      <c r="Q95" s="13">
        <v>91</v>
      </c>
      <c r="R95" s="68" t="s">
        <v>155</v>
      </c>
      <c r="S95" s="13" t="s">
        <v>8</v>
      </c>
      <c r="T95" s="65">
        <v>0.97332888419117647</v>
      </c>
      <c r="U95" s="63" t="s">
        <v>40</v>
      </c>
      <c r="W95" s="206">
        <v>91</v>
      </c>
      <c r="X95" s="208" t="s">
        <v>172</v>
      </c>
      <c r="Y95" s="206" t="s">
        <v>24</v>
      </c>
      <c r="Z95" s="205">
        <v>0.83101584848484833</v>
      </c>
      <c r="AA95" s="206" t="s">
        <v>40</v>
      </c>
      <c r="AC95" s="206">
        <v>91</v>
      </c>
      <c r="AD95" s="208" t="s">
        <v>205</v>
      </c>
      <c r="AE95" s="206" t="s">
        <v>4</v>
      </c>
      <c r="AF95" s="205">
        <v>1.3635572497696971</v>
      </c>
      <c r="AG95" s="206" t="s">
        <v>28</v>
      </c>
    </row>
    <row r="96" spans="1:33" ht="15.75" thickBot="1">
      <c r="B96" s="72" t="s">
        <v>45</v>
      </c>
      <c r="C96" s="17">
        <v>82</v>
      </c>
      <c r="D96" s="22">
        <f t="shared" ref="D96:D98" si="0">C96/86*100%</f>
        <v>0.95348837209302328</v>
      </c>
      <c r="G96" s="72" t="s">
        <v>45</v>
      </c>
      <c r="H96" s="17">
        <v>77</v>
      </c>
      <c r="I96" s="22">
        <f>H96/86*100%</f>
        <v>0.89534883720930236</v>
      </c>
      <c r="L96" s="71" t="s">
        <v>48</v>
      </c>
      <c r="M96" s="49"/>
      <c r="N96" s="49"/>
      <c r="O96" s="71"/>
      <c r="AC96" s="206">
        <v>92</v>
      </c>
      <c r="AD96" s="208" t="s">
        <v>151</v>
      </c>
      <c r="AE96" s="206" t="s">
        <v>4</v>
      </c>
      <c r="AF96" s="205">
        <v>1.2995373939393939</v>
      </c>
      <c r="AG96" s="206" t="s">
        <v>28</v>
      </c>
    </row>
    <row r="97" spans="2:33" ht="15.75" thickBot="1">
      <c r="B97" s="72" t="s">
        <v>46</v>
      </c>
      <c r="C97" s="17">
        <v>4</v>
      </c>
      <c r="D97" s="22">
        <f t="shared" si="0"/>
        <v>4.6511627906976744E-2</v>
      </c>
      <c r="G97" s="72" t="s">
        <v>46</v>
      </c>
      <c r="H97" s="17">
        <v>5</v>
      </c>
      <c r="I97" s="22">
        <f>H97/86*100%</f>
        <v>5.8139534883720929E-2</v>
      </c>
      <c r="L97" s="18" t="s">
        <v>41</v>
      </c>
      <c r="M97" s="19" t="s">
        <v>42</v>
      </c>
      <c r="N97" s="19" t="s">
        <v>42</v>
      </c>
      <c r="O97" s="19" t="s">
        <v>43</v>
      </c>
      <c r="R97" s="71" t="s">
        <v>48</v>
      </c>
      <c r="S97" s="49"/>
      <c r="T97" s="49"/>
      <c r="U97" s="71"/>
      <c r="X97" s="71" t="s">
        <v>48</v>
      </c>
      <c r="Y97" s="49"/>
      <c r="Z97" s="49"/>
      <c r="AA97" s="71"/>
      <c r="AC97" s="206">
        <v>93</v>
      </c>
      <c r="AD97" s="208" t="s">
        <v>211</v>
      </c>
      <c r="AE97" s="206" t="s">
        <v>4</v>
      </c>
      <c r="AF97" s="205">
        <v>0.99978896875000012</v>
      </c>
      <c r="AG97" s="206" t="s">
        <v>40</v>
      </c>
    </row>
    <row r="98" spans="2:33" ht="15.75" thickBot="1">
      <c r="B98" s="72" t="s">
        <v>47</v>
      </c>
      <c r="C98" s="17">
        <v>0</v>
      </c>
      <c r="D98" s="22">
        <f t="shared" si="0"/>
        <v>0</v>
      </c>
      <c r="G98" s="72" t="s">
        <v>47</v>
      </c>
      <c r="H98" s="17">
        <v>0</v>
      </c>
      <c r="I98" s="22">
        <f>H98/86*100%</f>
        <v>0</v>
      </c>
      <c r="L98" s="72" t="s">
        <v>44</v>
      </c>
      <c r="M98" s="17">
        <v>4</v>
      </c>
      <c r="N98" s="17">
        <v>12</v>
      </c>
      <c r="O98" s="22">
        <f>N98/90*100%</f>
        <v>0.13333333333333333</v>
      </c>
      <c r="R98" s="18" t="s">
        <v>41</v>
      </c>
      <c r="S98" s="19" t="s">
        <v>42</v>
      </c>
      <c r="T98" s="19" t="s">
        <v>42</v>
      </c>
      <c r="U98" s="19" t="s">
        <v>43</v>
      </c>
      <c r="X98" s="49"/>
      <c r="Y98" s="49"/>
      <c r="Z98" s="49"/>
      <c r="AA98" s="49"/>
    </row>
    <row r="99" spans="2:33" ht="15.75" thickBot="1">
      <c r="L99" s="72" t="s">
        <v>45</v>
      </c>
      <c r="M99" s="17">
        <v>77</v>
      </c>
      <c r="N99" s="17">
        <v>77</v>
      </c>
      <c r="O99" s="22">
        <f>N99/90*100%</f>
        <v>0.85555555555555551</v>
      </c>
      <c r="R99" s="72" t="s">
        <v>44</v>
      </c>
      <c r="S99" s="17">
        <v>4</v>
      </c>
      <c r="T99" s="17">
        <v>19</v>
      </c>
      <c r="U99" s="22">
        <f>T99/91*100%</f>
        <v>0.2087912087912088</v>
      </c>
      <c r="X99" s="18" t="s">
        <v>41</v>
      </c>
      <c r="Y99" s="19" t="s">
        <v>42</v>
      </c>
      <c r="Z99" s="19" t="s">
        <v>42</v>
      </c>
      <c r="AA99" s="19" t="s">
        <v>43</v>
      </c>
      <c r="AD99" s="71" t="s">
        <v>48</v>
      </c>
      <c r="AE99" s="49"/>
      <c r="AF99" s="49"/>
      <c r="AG99" s="71"/>
    </row>
    <row r="100" spans="2:33" ht="15.75" thickBot="1">
      <c r="L100" s="72" t="s">
        <v>46</v>
      </c>
      <c r="M100" s="17">
        <v>5</v>
      </c>
      <c r="N100" s="17">
        <v>1</v>
      </c>
      <c r="O100" s="22">
        <f t="shared" ref="O100:O101" si="1">N100/90*100%</f>
        <v>1.1111111111111112E-2</v>
      </c>
      <c r="R100" s="72" t="s">
        <v>45</v>
      </c>
      <c r="S100" s="17">
        <v>77</v>
      </c>
      <c r="T100" s="17">
        <v>51</v>
      </c>
      <c r="U100" s="22">
        <f>T100/91*100%</f>
        <v>0.56043956043956045</v>
      </c>
      <c r="X100" s="72" t="s">
        <v>44</v>
      </c>
      <c r="Y100" s="17">
        <v>4</v>
      </c>
      <c r="Z100" s="17">
        <v>20</v>
      </c>
      <c r="AA100" s="22">
        <f>Z100/91*100%</f>
        <v>0.21978021978021978</v>
      </c>
      <c r="AD100" s="18" t="s">
        <v>41</v>
      </c>
      <c r="AE100" s="19" t="s">
        <v>42</v>
      </c>
      <c r="AF100" s="19" t="s">
        <v>42</v>
      </c>
      <c r="AG100" s="19" t="s">
        <v>43</v>
      </c>
    </row>
    <row r="101" spans="2:33" ht="15.75" thickBot="1">
      <c r="L101" s="72" t="s">
        <v>47</v>
      </c>
      <c r="M101" s="17">
        <v>0</v>
      </c>
      <c r="N101" s="17">
        <v>0</v>
      </c>
      <c r="O101" s="22">
        <f t="shared" si="1"/>
        <v>0</v>
      </c>
      <c r="R101" s="72" t="s">
        <v>46</v>
      </c>
      <c r="S101" s="17">
        <v>5</v>
      </c>
      <c r="T101" s="17">
        <v>20</v>
      </c>
      <c r="U101" s="22">
        <f>T101/91*100%</f>
        <v>0.21978021978021978</v>
      </c>
      <c r="X101" s="72" t="s">
        <v>45</v>
      </c>
      <c r="Y101" s="17">
        <v>77</v>
      </c>
      <c r="Z101" s="17">
        <v>55</v>
      </c>
      <c r="AA101" s="22">
        <f>Z101/91*100%</f>
        <v>0.60439560439560436</v>
      </c>
      <c r="AD101" s="72" t="s">
        <v>44</v>
      </c>
      <c r="AE101" s="17">
        <v>4</v>
      </c>
      <c r="AF101" s="17">
        <v>19</v>
      </c>
      <c r="AG101" s="22">
        <f>AF101/93*100%</f>
        <v>0.20430107526881722</v>
      </c>
    </row>
    <row r="102" spans="2:33" ht="15.75" thickBot="1">
      <c r="R102" s="72" t="s">
        <v>47</v>
      </c>
      <c r="S102" s="17">
        <v>0</v>
      </c>
      <c r="T102" s="17">
        <v>1</v>
      </c>
      <c r="U102" s="22">
        <f>T102/91*100%</f>
        <v>1.098901098901099E-2</v>
      </c>
      <c r="X102" s="72" t="s">
        <v>46</v>
      </c>
      <c r="Y102" s="17">
        <v>5</v>
      </c>
      <c r="Z102" s="17">
        <v>15</v>
      </c>
      <c r="AA102" s="22">
        <f>Z102/91*100%</f>
        <v>0.16483516483516483</v>
      </c>
      <c r="AD102" s="72" t="s">
        <v>45</v>
      </c>
      <c r="AE102" s="17">
        <v>77</v>
      </c>
      <c r="AF102" s="17">
        <v>63</v>
      </c>
      <c r="AG102" s="22">
        <f>AF102/93*100%</f>
        <v>0.67741935483870963</v>
      </c>
    </row>
    <row r="103" spans="2:33" ht="15.75" thickBot="1">
      <c r="X103" s="72" t="s">
        <v>47</v>
      </c>
      <c r="Y103" s="17">
        <v>0</v>
      </c>
      <c r="Z103" s="17">
        <v>1</v>
      </c>
      <c r="AA103" s="22">
        <f>Z103/91*100%</f>
        <v>1.098901098901099E-2</v>
      </c>
      <c r="AD103" s="72" t="s">
        <v>46</v>
      </c>
      <c r="AE103" s="17">
        <v>5</v>
      </c>
      <c r="AF103" s="17">
        <v>10</v>
      </c>
      <c r="AG103" s="22">
        <f>AF103/93*100%</f>
        <v>0.10752688172043011</v>
      </c>
    </row>
    <row r="104" spans="2:33" ht="15.75" thickBot="1">
      <c r="AD104" s="72" t="s">
        <v>47</v>
      </c>
      <c r="AE104" s="17">
        <v>0</v>
      </c>
      <c r="AF104" s="17">
        <v>1</v>
      </c>
      <c r="AG104" s="22">
        <f>AF104/93*100%</f>
        <v>1.0752688172043012E-2</v>
      </c>
    </row>
  </sheetData>
  <sortState ref="F7:I92">
    <sortCondition descending="1" ref="H7:H92"/>
  </sortState>
  <mergeCells count="7">
    <mergeCell ref="A2:AG2"/>
    <mergeCell ref="AC3:AG3"/>
    <mergeCell ref="W3:AA3"/>
    <mergeCell ref="Q3:U3"/>
    <mergeCell ref="A3:D3"/>
    <mergeCell ref="K3:O3"/>
    <mergeCell ref="F3:I3"/>
  </mergeCells>
  <pageMargins left="0.27559055118110237" right="0.11811023622047245" top="0.72" bottom="0.56999999999999995" header="0.31496062992125984" footer="0.15748031496062992"/>
  <pageSetup paperSize="258" scale="49" fitToHeight="0" orientation="landscape"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B2:S24"/>
  <sheetViews>
    <sheetView tabSelected="1" view="pageBreakPreview" topLeftCell="E17" zoomScale="115" zoomScaleSheetLayoutView="115" workbookViewId="0">
      <selection activeCell="Q35" sqref="Q35"/>
    </sheetView>
  </sheetViews>
  <sheetFormatPr defaultRowHeight="15"/>
  <cols>
    <col min="1" max="1" width="2.7109375" customWidth="1"/>
    <col min="2" max="2" width="14.28515625" customWidth="1"/>
    <col min="4" max="4" width="14.28515625" customWidth="1"/>
    <col min="6" max="6" width="14.7109375" customWidth="1"/>
    <col min="8" max="8" width="14.85546875" customWidth="1"/>
    <col min="10" max="13" width="16" style="11" customWidth="1"/>
    <col min="14" max="14" width="13.85546875" bestFit="1" customWidth="1"/>
    <col min="15" max="15" width="12.5703125" customWidth="1"/>
    <col min="16" max="16" width="3.7109375" customWidth="1"/>
  </cols>
  <sheetData>
    <row r="2" spans="2:19">
      <c r="B2" s="228" t="s">
        <v>771</v>
      </c>
      <c r="C2" s="228"/>
      <c r="D2" s="228"/>
      <c r="E2" s="228"/>
      <c r="F2" s="228"/>
      <c r="G2" s="228"/>
      <c r="H2" s="228"/>
      <c r="I2" s="228"/>
      <c r="J2" s="228"/>
      <c r="K2" s="228"/>
      <c r="L2" s="228"/>
      <c r="M2" s="228"/>
      <c r="N2" s="228"/>
      <c r="O2" s="228"/>
    </row>
    <row r="4" spans="2:19">
      <c r="B4" s="230" t="s">
        <v>627</v>
      </c>
      <c r="C4" s="231"/>
      <c r="D4" s="230" t="s">
        <v>661</v>
      </c>
      <c r="E4" s="231"/>
      <c r="F4" s="230" t="s">
        <v>662</v>
      </c>
      <c r="G4" s="231"/>
      <c r="H4" s="230" t="s">
        <v>663</v>
      </c>
      <c r="I4" s="231"/>
      <c r="J4" s="221" t="s">
        <v>711</v>
      </c>
      <c r="K4" s="221"/>
      <c r="L4" s="221" t="s">
        <v>757</v>
      </c>
      <c r="M4" s="221"/>
      <c r="N4" s="221" t="s">
        <v>758</v>
      </c>
      <c r="O4" s="221"/>
    </row>
    <row r="5" spans="2:19" ht="10.5" customHeight="1">
      <c r="B5" s="232">
        <v>1</v>
      </c>
      <c r="C5" s="233"/>
      <c r="D5" s="232">
        <v>2</v>
      </c>
      <c r="E5" s="233"/>
      <c r="F5" s="232">
        <v>3</v>
      </c>
      <c r="G5" s="233"/>
      <c r="H5" s="232">
        <v>4</v>
      </c>
      <c r="I5" s="233"/>
      <c r="J5" s="222">
        <v>5</v>
      </c>
      <c r="K5" s="222"/>
      <c r="L5" s="222">
        <v>5</v>
      </c>
      <c r="M5" s="222"/>
      <c r="N5" s="222">
        <v>5</v>
      </c>
      <c r="O5" s="222"/>
    </row>
    <row r="6" spans="2:19" ht="30" customHeight="1">
      <c r="B6" s="223" t="s">
        <v>628</v>
      </c>
      <c r="C6" s="223"/>
      <c r="D6" s="223" t="s">
        <v>640</v>
      </c>
      <c r="E6" s="223"/>
      <c r="F6" s="223" t="s">
        <v>647</v>
      </c>
      <c r="G6" s="223"/>
      <c r="H6" s="223" t="s">
        <v>654</v>
      </c>
      <c r="I6" s="223"/>
      <c r="J6" s="223" t="s">
        <v>702</v>
      </c>
      <c r="K6" s="223"/>
      <c r="L6" s="223" t="s">
        <v>769</v>
      </c>
      <c r="M6" s="223"/>
      <c r="N6" s="223" t="s">
        <v>770</v>
      </c>
      <c r="O6" s="223"/>
    </row>
    <row r="7" spans="2:19">
      <c r="B7" s="234" t="s">
        <v>73</v>
      </c>
      <c r="C7" s="234"/>
      <c r="D7" s="224" t="s">
        <v>73</v>
      </c>
      <c r="E7" s="225"/>
      <c r="F7" s="224" t="s">
        <v>73</v>
      </c>
      <c r="G7" s="225"/>
      <c r="H7" s="224" t="s">
        <v>73</v>
      </c>
      <c r="I7" s="225"/>
      <c r="J7" s="224" t="s">
        <v>73</v>
      </c>
      <c r="K7" s="225"/>
      <c r="L7" s="224" t="s">
        <v>73</v>
      </c>
      <c r="M7" s="225"/>
      <c r="N7" s="224" t="s">
        <v>73</v>
      </c>
      <c r="O7" s="225"/>
    </row>
    <row r="8" spans="2:19">
      <c r="B8" s="139" t="s">
        <v>629</v>
      </c>
      <c r="C8" s="140" t="s">
        <v>630</v>
      </c>
      <c r="D8" s="139" t="s">
        <v>629</v>
      </c>
      <c r="E8" s="140" t="s">
        <v>630</v>
      </c>
      <c r="F8" s="139" t="s">
        <v>629</v>
      </c>
      <c r="G8" s="140" t="s">
        <v>648</v>
      </c>
      <c r="H8" s="139" t="s">
        <v>629</v>
      </c>
      <c r="I8" s="140" t="s">
        <v>648</v>
      </c>
      <c r="J8" s="139" t="s">
        <v>629</v>
      </c>
      <c r="K8" s="140" t="s">
        <v>648</v>
      </c>
      <c r="L8" s="139" t="s">
        <v>629</v>
      </c>
      <c r="M8" s="140" t="s">
        <v>648</v>
      </c>
      <c r="N8" s="139" t="s">
        <v>629</v>
      </c>
      <c r="O8" s="140" t="s">
        <v>638</v>
      </c>
      <c r="R8" s="140">
        <v>1</v>
      </c>
      <c r="S8" s="140">
        <v>5</v>
      </c>
    </row>
    <row r="9" spans="2:19">
      <c r="B9" s="139" t="s">
        <v>631</v>
      </c>
      <c r="C9" s="140" t="s">
        <v>634</v>
      </c>
      <c r="D9" s="139" t="s">
        <v>631</v>
      </c>
      <c r="E9" s="140" t="s">
        <v>641</v>
      </c>
      <c r="F9" s="139" t="s">
        <v>631</v>
      </c>
      <c r="G9" s="140" t="s">
        <v>649</v>
      </c>
      <c r="H9" s="139" t="s">
        <v>631</v>
      </c>
      <c r="I9" s="140" t="s">
        <v>641</v>
      </c>
      <c r="J9" s="139" t="s">
        <v>631</v>
      </c>
      <c r="K9" s="140" t="s">
        <v>634</v>
      </c>
      <c r="L9" s="139" t="s">
        <v>631</v>
      </c>
      <c r="M9" s="140" t="s">
        <v>760</v>
      </c>
      <c r="N9" s="139" t="s">
        <v>631</v>
      </c>
      <c r="O9" s="140" t="s">
        <v>759</v>
      </c>
      <c r="R9" s="140">
        <v>30</v>
      </c>
      <c r="S9" s="140">
        <v>28</v>
      </c>
    </row>
    <row r="10" spans="2:19">
      <c r="B10" s="139" t="s">
        <v>635</v>
      </c>
      <c r="C10" s="140" t="s">
        <v>633</v>
      </c>
      <c r="D10" s="139" t="s">
        <v>635</v>
      </c>
      <c r="E10" s="140" t="s">
        <v>642</v>
      </c>
      <c r="F10" s="139" t="s">
        <v>635</v>
      </c>
      <c r="G10" s="140" t="s">
        <v>650</v>
      </c>
      <c r="H10" s="139" t="s">
        <v>635</v>
      </c>
      <c r="I10" s="140" t="s">
        <v>655</v>
      </c>
      <c r="J10" s="139" t="s">
        <v>635</v>
      </c>
      <c r="K10" s="140" t="s">
        <v>704</v>
      </c>
      <c r="L10" s="139" t="s">
        <v>635</v>
      </c>
      <c r="M10" s="140" t="s">
        <v>761</v>
      </c>
      <c r="N10" s="139" t="s">
        <v>635</v>
      </c>
      <c r="O10" s="140" t="s">
        <v>630</v>
      </c>
      <c r="R10" s="140">
        <v>2</v>
      </c>
      <c r="S10" s="140">
        <v>0</v>
      </c>
    </row>
    <row r="11" spans="2:19">
      <c r="B11" s="139" t="s">
        <v>632</v>
      </c>
      <c r="C11" s="140" t="s">
        <v>630</v>
      </c>
      <c r="D11" s="139" t="s">
        <v>632</v>
      </c>
      <c r="E11" s="140" t="s">
        <v>630</v>
      </c>
      <c r="F11" s="139" t="s">
        <v>632</v>
      </c>
      <c r="G11" s="140" t="s">
        <v>630</v>
      </c>
      <c r="H11" s="139" t="s">
        <v>632</v>
      </c>
      <c r="I11" s="140" t="s">
        <v>630</v>
      </c>
      <c r="J11" s="139" t="s">
        <v>632</v>
      </c>
      <c r="K11" s="140" t="s">
        <v>630</v>
      </c>
      <c r="L11" s="139" t="s">
        <v>632</v>
      </c>
      <c r="M11" s="140" t="s">
        <v>630</v>
      </c>
      <c r="N11" s="139" t="s">
        <v>632</v>
      </c>
      <c r="O11" s="140" t="s">
        <v>630</v>
      </c>
      <c r="R11" s="140">
        <v>0</v>
      </c>
      <c r="S11" s="140">
        <v>0</v>
      </c>
    </row>
    <row r="12" spans="2:19">
      <c r="B12" s="226" t="s">
        <v>588</v>
      </c>
      <c r="C12" s="227"/>
      <c r="D12" s="226" t="s">
        <v>588</v>
      </c>
      <c r="E12" s="227"/>
      <c r="F12" s="226" t="s">
        <v>588</v>
      </c>
      <c r="G12" s="227"/>
      <c r="H12" s="226" t="s">
        <v>588</v>
      </c>
      <c r="I12" s="227"/>
      <c r="J12" s="226" t="s">
        <v>588</v>
      </c>
      <c r="K12" s="227"/>
      <c r="L12" s="226" t="s">
        <v>588</v>
      </c>
      <c r="M12" s="227"/>
      <c r="N12" s="226" t="s">
        <v>588</v>
      </c>
      <c r="O12" s="227"/>
    </row>
    <row r="13" spans="2:19">
      <c r="B13" s="139" t="s">
        <v>629</v>
      </c>
      <c r="C13" s="140" t="s">
        <v>630</v>
      </c>
      <c r="D13" s="139" t="s">
        <v>629</v>
      </c>
      <c r="E13" s="140" t="s">
        <v>643</v>
      </c>
      <c r="F13" s="139" t="s">
        <v>629</v>
      </c>
      <c r="G13" s="140" t="s">
        <v>641</v>
      </c>
      <c r="H13" s="139" t="s">
        <v>629</v>
      </c>
      <c r="I13" s="140" t="s">
        <v>656</v>
      </c>
      <c r="J13" s="139" t="s">
        <v>629</v>
      </c>
      <c r="K13" s="140" t="s">
        <v>705</v>
      </c>
      <c r="L13" s="139" t="s">
        <v>629</v>
      </c>
      <c r="M13" s="140" t="s">
        <v>762</v>
      </c>
      <c r="N13" s="139" t="s">
        <v>629</v>
      </c>
      <c r="O13" s="140" t="s">
        <v>765</v>
      </c>
      <c r="R13" s="140">
        <v>108</v>
      </c>
      <c r="S13" s="140">
        <v>150</v>
      </c>
    </row>
    <row r="14" spans="2:19">
      <c r="B14" s="139" t="s">
        <v>631</v>
      </c>
      <c r="C14" s="140" t="s">
        <v>636</v>
      </c>
      <c r="D14" s="139" t="s">
        <v>631</v>
      </c>
      <c r="E14" s="140" t="s">
        <v>636</v>
      </c>
      <c r="F14" s="139" t="s">
        <v>631</v>
      </c>
      <c r="G14" s="140" t="s">
        <v>651</v>
      </c>
      <c r="H14" s="139" t="s">
        <v>631</v>
      </c>
      <c r="I14" s="140" t="s">
        <v>657</v>
      </c>
      <c r="J14" s="139" t="s">
        <v>631</v>
      </c>
      <c r="K14" s="140" t="s">
        <v>706</v>
      </c>
      <c r="L14" s="139" t="s">
        <v>631</v>
      </c>
      <c r="M14" s="140" t="s">
        <v>706</v>
      </c>
      <c r="N14" s="139" t="s">
        <v>631</v>
      </c>
      <c r="O14" s="140" t="s">
        <v>766</v>
      </c>
      <c r="R14" s="140">
        <v>218</v>
      </c>
      <c r="S14" s="140">
        <v>219</v>
      </c>
    </row>
    <row r="15" spans="2:19">
      <c r="B15" s="139" t="s">
        <v>635</v>
      </c>
      <c r="C15" s="140" t="s">
        <v>637</v>
      </c>
      <c r="D15" s="139" t="s">
        <v>635</v>
      </c>
      <c r="E15" s="140" t="s">
        <v>644</v>
      </c>
      <c r="F15" s="139" t="s">
        <v>635</v>
      </c>
      <c r="G15" s="140" t="s">
        <v>652</v>
      </c>
      <c r="H15" s="139" t="s">
        <v>635</v>
      </c>
      <c r="I15" s="140" t="s">
        <v>658</v>
      </c>
      <c r="J15" s="139" t="s">
        <v>635</v>
      </c>
      <c r="K15" s="140" t="s">
        <v>707</v>
      </c>
      <c r="L15" s="139" t="s">
        <v>635</v>
      </c>
      <c r="M15" s="140" t="s">
        <v>763</v>
      </c>
      <c r="N15" s="139" t="s">
        <v>635</v>
      </c>
      <c r="O15" s="140" t="s">
        <v>759</v>
      </c>
      <c r="R15" s="140">
        <v>61</v>
      </c>
      <c r="S15" s="140">
        <v>28</v>
      </c>
    </row>
    <row r="16" spans="2:19">
      <c r="B16" s="139" t="s">
        <v>632</v>
      </c>
      <c r="C16" s="140" t="s">
        <v>638</v>
      </c>
      <c r="D16" s="139" t="s">
        <v>632</v>
      </c>
      <c r="E16" s="140" t="s">
        <v>645</v>
      </c>
      <c r="F16" s="139" t="s">
        <v>632</v>
      </c>
      <c r="G16" s="140" t="s">
        <v>630</v>
      </c>
      <c r="H16" s="139" t="s">
        <v>632</v>
      </c>
      <c r="I16" s="140" t="s">
        <v>659</v>
      </c>
      <c r="J16" s="139" t="s">
        <v>632</v>
      </c>
      <c r="K16" s="140" t="s">
        <v>708</v>
      </c>
      <c r="L16" s="139" t="s">
        <v>632</v>
      </c>
      <c r="M16" s="140" t="s">
        <v>764</v>
      </c>
      <c r="N16" s="139" t="s">
        <v>632</v>
      </c>
      <c r="O16" s="140" t="s">
        <v>648</v>
      </c>
      <c r="R16" s="140">
        <v>8</v>
      </c>
      <c r="S16" s="140">
        <v>1</v>
      </c>
    </row>
    <row r="17" spans="2:19">
      <c r="B17" s="226" t="s">
        <v>212</v>
      </c>
      <c r="C17" s="227"/>
      <c r="D17" s="226" t="s">
        <v>212</v>
      </c>
      <c r="E17" s="227"/>
      <c r="F17" s="226" t="s">
        <v>212</v>
      </c>
      <c r="G17" s="227"/>
      <c r="H17" s="226" t="s">
        <v>212</v>
      </c>
      <c r="I17" s="227"/>
      <c r="J17" s="226" t="s">
        <v>212</v>
      </c>
      <c r="K17" s="227"/>
      <c r="L17" s="226" t="s">
        <v>212</v>
      </c>
      <c r="M17" s="227"/>
      <c r="N17" s="226" t="s">
        <v>212</v>
      </c>
      <c r="O17" s="227"/>
    </row>
    <row r="18" spans="2:19">
      <c r="B18" s="139" t="s">
        <v>629</v>
      </c>
      <c r="C18" s="140" t="s">
        <v>630</v>
      </c>
      <c r="D18" s="139" t="s">
        <v>629</v>
      </c>
      <c r="E18" s="140" t="s">
        <v>633</v>
      </c>
      <c r="F18" s="139" t="s">
        <v>629</v>
      </c>
      <c r="G18" s="140" t="s">
        <v>653</v>
      </c>
      <c r="H18" s="139" t="s">
        <v>629</v>
      </c>
      <c r="I18" s="140" t="s">
        <v>660</v>
      </c>
      <c r="J18" s="139" t="s">
        <v>629</v>
      </c>
      <c r="K18" s="140" t="s">
        <v>643</v>
      </c>
      <c r="L18" s="139" t="s">
        <v>629</v>
      </c>
      <c r="M18" s="140" t="s">
        <v>660</v>
      </c>
      <c r="N18" s="139" t="s">
        <v>629</v>
      </c>
      <c r="O18" s="140" t="s">
        <v>652</v>
      </c>
      <c r="R18" s="140">
        <v>19</v>
      </c>
      <c r="S18" s="140">
        <v>48</v>
      </c>
    </row>
    <row r="19" spans="2:19">
      <c r="B19" s="139" t="s">
        <v>631</v>
      </c>
      <c r="C19" s="140" t="s">
        <v>639</v>
      </c>
      <c r="D19" s="139" t="s">
        <v>631</v>
      </c>
      <c r="E19" s="140" t="s">
        <v>646</v>
      </c>
      <c r="F19" s="139" t="s">
        <v>631</v>
      </c>
      <c r="G19" s="140" t="s">
        <v>646</v>
      </c>
      <c r="H19" s="139" t="s">
        <v>631</v>
      </c>
      <c r="I19" s="140" t="s">
        <v>644</v>
      </c>
      <c r="J19" s="139" t="s">
        <v>631</v>
      </c>
      <c r="K19" s="140" t="s">
        <v>709</v>
      </c>
      <c r="L19" s="139" t="s">
        <v>631</v>
      </c>
      <c r="M19" s="140" t="s">
        <v>767</v>
      </c>
      <c r="N19" s="139" t="s">
        <v>631</v>
      </c>
      <c r="O19" s="140" t="s">
        <v>768</v>
      </c>
      <c r="R19" s="140">
        <v>63</v>
      </c>
      <c r="S19" s="140">
        <v>44</v>
      </c>
    </row>
    <row r="20" spans="2:19">
      <c r="B20" s="139" t="s">
        <v>635</v>
      </c>
      <c r="C20" s="140" t="s">
        <v>633</v>
      </c>
      <c r="D20" s="139" t="s">
        <v>635</v>
      </c>
      <c r="E20" s="140" t="s">
        <v>638</v>
      </c>
      <c r="F20" s="139" t="s">
        <v>635</v>
      </c>
      <c r="G20" s="140" t="s">
        <v>648</v>
      </c>
      <c r="H20" s="139" t="s">
        <v>635</v>
      </c>
      <c r="I20" s="140" t="s">
        <v>643</v>
      </c>
      <c r="J20" s="139" t="s">
        <v>635</v>
      </c>
      <c r="K20" s="140" t="s">
        <v>710</v>
      </c>
      <c r="L20" s="139" t="s">
        <v>635</v>
      </c>
      <c r="M20" s="140" t="s">
        <v>642</v>
      </c>
      <c r="N20" s="139" t="s">
        <v>635</v>
      </c>
      <c r="O20" s="140" t="s">
        <v>648</v>
      </c>
      <c r="R20" s="140">
        <v>10</v>
      </c>
      <c r="S20" s="140">
        <v>1</v>
      </c>
    </row>
    <row r="21" spans="2:19">
      <c r="B21" s="141" t="s">
        <v>632</v>
      </c>
      <c r="C21" s="142" t="s">
        <v>630</v>
      </c>
      <c r="D21" s="141" t="s">
        <v>632</v>
      </c>
      <c r="E21" s="142" t="s">
        <v>630</v>
      </c>
      <c r="F21" s="141" t="s">
        <v>632</v>
      </c>
      <c r="G21" s="142" t="s">
        <v>630</v>
      </c>
      <c r="H21" s="141" t="s">
        <v>632</v>
      </c>
      <c r="I21" s="142" t="s">
        <v>648</v>
      </c>
      <c r="J21" s="141" t="s">
        <v>632</v>
      </c>
      <c r="K21" s="142" t="s">
        <v>648</v>
      </c>
      <c r="L21" s="141" t="s">
        <v>632</v>
      </c>
      <c r="M21" s="142" t="s">
        <v>648</v>
      </c>
      <c r="N21" s="141" t="s">
        <v>632</v>
      </c>
      <c r="O21" s="142" t="s">
        <v>630</v>
      </c>
      <c r="R21" s="142">
        <v>1</v>
      </c>
      <c r="S21" s="142">
        <v>0</v>
      </c>
    </row>
    <row r="23" spans="2:19" s="11" customFormat="1">
      <c r="B23" s="179" t="s">
        <v>703</v>
      </c>
      <c r="R23" s="11">
        <f>SUM(R8:R21)</f>
        <v>521</v>
      </c>
      <c r="S23" s="11">
        <f>SUM(S8:S21)</f>
        <v>524</v>
      </c>
    </row>
    <row r="24" spans="2:19" ht="48.75" customHeight="1">
      <c r="B24" s="229" t="s">
        <v>664</v>
      </c>
      <c r="C24" s="229"/>
      <c r="D24" s="229"/>
      <c r="E24" s="229"/>
      <c r="F24" s="229"/>
      <c r="G24" s="229"/>
      <c r="H24" s="229"/>
      <c r="I24" s="229"/>
      <c r="J24" s="229"/>
      <c r="K24" s="229"/>
      <c r="L24" s="229"/>
      <c r="M24" s="229"/>
      <c r="N24" s="229"/>
      <c r="O24" s="229"/>
    </row>
  </sheetData>
  <mergeCells count="44">
    <mergeCell ref="D12:E12"/>
    <mergeCell ref="D17:E17"/>
    <mergeCell ref="N12:O12"/>
    <mergeCell ref="F17:G17"/>
    <mergeCell ref="F12:G12"/>
    <mergeCell ref="B6:C6"/>
    <mergeCell ref="B7:C7"/>
    <mergeCell ref="D6:E6"/>
    <mergeCell ref="D7:E7"/>
    <mergeCell ref="F6:G6"/>
    <mergeCell ref="F7:G7"/>
    <mergeCell ref="N7:O7"/>
    <mergeCell ref="N17:O17"/>
    <mergeCell ref="H6:I6"/>
    <mergeCell ref="H7:I7"/>
    <mergeCell ref="H12:I12"/>
    <mergeCell ref="H17:I17"/>
    <mergeCell ref="J17:K17"/>
    <mergeCell ref="L17:M17"/>
    <mergeCell ref="B2:O2"/>
    <mergeCell ref="B24:O24"/>
    <mergeCell ref="B4:C4"/>
    <mergeCell ref="B5:C5"/>
    <mergeCell ref="D4:E4"/>
    <mergeCell ref="D5:E5"/>
    <mergeCell ref="F4:G4"/>
    <mergeCell ref="F5:G5"/>
    <mergeCell ref="H4:I4"/>
    <mergeCell ref="H5:I5"/>
    <mergeCell ref="N5:O5"/>
    <mergeCell ref="N4:O4"/>
    <mergeCell ref="N6:O6"/>
    <mergeCell ref="B12:C12"/>
    <mergeCell ref="B17:C17"/>
    <mergeCell ref="J4:K4"/>
    <mergeCell ref="J5:K5"/>
    <mergeCell ref="J6:K6"/>
    <mergeCell ref="J7:K7"/>
    <mergeCell ref="J12:K12"/>
    <mergeCell ref="L4:M4"/>
    <mergeCell ref="L5:M5"/>
    <mergeCell ref="L6:M6"/>
    <mergeCell ref="L7:M7"/>
    <mergeCell ref="L12:M12"/>
  </mergeCells>
  <pageMargins left="0.70866141732283472" right="0.70866141732283472" top="0.74803149606299213" bottom="0.74803149606299213" header="0.31496062992125984" footer="0.31496062992125984"/>
  <pageSetup paperSize="258" scale="63" fitToHeight="0"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Perbandingan Provinsi</vt:lpstr>
      <vt:lpstr>Perbandingan Kabupaten</vt:lpstr>
      <vt:lpstr>Perbandingan Kota</vt:lpstr>
      <vt:lpstr>Rekap Total</vt:lpstr>
      <vt:lpstr>'Perbandingan Kabupaten'!Print_Area</vt:lpstr>
      <vt:lpstr>'Perbandingan Kota'!Print_Area</vt:lpstr>
      <vt:lpstr>'Perbandingan Provinsi'!Print_Area</vt:lpstr>
      <vt:lpstr>'Rekap Total'!Print_Area</vt:lpstr>
      <vt:lpstr>'Perbandingan Kabupaten'!Print_Titles</vt:lpstr>
      <vt:lpstr>'Perbandingan Kota'!Print_Titles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TOSHIBA</cp:lastModifiedBy>
  <cp:lastPrinted>2017-01-17T08:39:37Z</cp:lastPrinted>
  <dcterms:created xsi:type="dcterms:W3CDTF">2013-04-09T02:19:03Z</dcterms:created>
  <dcterms:modified xsi:type="dcterms:W3CDTF">2017-02-20T10:30:09Z</dcterms:modified>
</cp:coreProperties>
</file>