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YANG TELAH MENYAMPAIKAN DATA POKOK PERIODE JUNI 2020\DIREKTORAT MPBK\"/>
    </mc:Choice>
  </mc:AlternateContent>
  <bookViews>
    <workbookView xWindow="0" yWindow="0" windowWidth="21570" windowHeight="8145"/>
  </bookViews>
  <sheets>
    <sheet name="REKAP HIBAH OK" sheetId="6" r:id="rId1"/>
    <sheet name="Sheet3" sheetId="3" r:id="rId2"/>
  </sheets>
  <definedNames>
    <definedName name="_xlnm.Print_Area" localSheetId="0">'REKAP HIBAH OK'!$A$1:$I$81</definedName>
    <definedName name="_xlnm.Print_Titles" localSheetId="0">'REKAP HIBAH OK'!$4:$6</definedName>
  </definedNames>
  <calcPr calcId="152511"/>
</workbook>
</file>

<file path=xl/calcChain.xml><?xml version="1.0" encoding="utf-8"?>
<calcChain xmlns="http://schemas.openxmlformats.org/spreadsheetml/2006/main">
  <c r="C81" i="6" l="1"/>
  <c r="C79" i="6"/>
  <c r="C75" i="6" l="1"/>
  <c r="D16" i="6" l="1"/>
  <c r="C70" i="6" l="1"/>
  <c r="C64" i="6"/>
  <c r="G64" i="6" l="1"/>
  <c r="F64" i="6"/>
  <c r="E64" i="6"/>
  <c r="D64" i="6"/>
  <c r="G54" i="6"/>
  <c r="F54" i="6"/>
  <c r="E54" i="6"/>
  <c r="D54" i="6"/>
  <c r="C54" i="6"/>
  <c r="G44" i="6"/>
  <c r="F44" i="6"/>
  <c r="E44" i="6"/>
  <c r="D44" i="6"/>
  <c r="C44" i="6"/>
  <c r="G29" i="6"/>
  <c r="F29" i="6"/>
  <c r="E29" i="6"/>
  <c r="D29" i="6"/>
  <c r="C29" i="6"/>
  <c r="G16" i="6"/>
  <c r="G81" i="6" s="1"/>
  <c r="F16" i="6"/>
  <c r="E16" i="6"/>
  <c r="C16" i="6"/>
  <c r="E81" i="6" l="1"/>
  <c r="D81" i="6"/>
  <c r="F81" i="6"/>
  <c r="C86" i="6"/>
  <c r="C85" i="6"/>
  <c r="C84" i="6"/>
  <c r="C91" i="6"/>
  <c r="C87" i="6"/>
  <c r="C89" i="6"/>
  <c r="C88" i="6"/>
</calcChain>
</file>

<file path=xl/sharedStrings.xml><?xml version="1.0" encoding="utf-8"?>
<sst xmlns="http://schemas.openxmlformats.org/spreadsheetml/2006/main" count="163" uniqueCount="117">
  <si>
    <t>NO</t>
  </si>
  <si>
    <t>Kota Palopo, Provinsi Sulawesi Selatan;</t>
  </si>
  <si>
    <t>Kabupaten Enrekang, Provinsi Sulawesi Selatan;</t>
  </si>
  <si>
    <t>Kota Gunungsitoli, Provinsi Sumatera Utara;</t>
  </si>
  <si>
    <t>Kabupaten Gorontalo Utara, Provinsi Gorontalo;</t>
  </si>
  <si>
    <t>Kabupaten Pinrang, Provinsi Sulawesi Selatan;</t>
  </si>
  <si>
    <t xml:space="preserve">Kabupaten Bantaeng, Provinsi Sulawesi Selatan; </t>
  </si>
  <si>
    <t>DAMKAR</t>
  </si>
  <si>
    <t>AMBULANS</t>
  </si>
  <si>
    <t>Kota Palangka Raya, Provinsi Kalimantan Tengah.</t>
  </si>
  <si>
    <t>Kabupaten Bulukumba, Provinsi Sulawesi Selatan;</t>
  </si>
  <si>
    <t>Kabupaten Ogan Komering Ilir, Provinsi Sumatera Selatan;</t>
  </si>
  <si>
    <t>Kabupaten Wajo, Provinsi Sulawesi Selatan;</t>
  </si>
  <si>
    <t>Kabupaten Gorontalo, Provinsi Gorontalo;</t>
  </si>
  <si>
    <t>Kabupaten Pangkajene Kepulauan, Provinsi Sulawesi Selatan;</t>
  </si>
  <si>
    <t>Kabupaten Tanah Toraja, Provinsi Sulawesi Selatan;</t>
  </si>
  <si>
    <t xml:space="preserve">Kabupaten Tanah Toraja Utara, Provinsi Sulawesi Selatan; </t>
  </si>
  <si>
    <t>Kabupaten Bantaeng, Provinsi Sulawesi Selatan;</t>
  </si>
  <si>
    <t xml:space="preserve"> Kabupaten Jeneponto, Provinsi Sulawesi Selatan;</t>
  </si>
  <si>
    <t>-</t>
  </si>
  <si>
    <t>JAPAN FIREFIGHTERS ASSOSIATION</t>
  </si>
  <si>
    <t>KOCHI TOYOTA MOTOR CORPORATION JAPAN &amp; EHIME TOYOTA MOTOR CORPORATION JAPAN</t>
  </si>
  <si>
    <t>Kabupaten Tuban, Provinsi Jawa Timur.</t>
  </si>
  <si>
    <t xml:space="preserve">Kabupaten Pesisir Selatan, Provinsi Sumatera Barat; </t>
  </si>
  <si>
    <t xml:space="preserve">Kabupaten Merangin, Provinsi Jambi; </t>
  </si>
  <si>
    <t xml:space="preserve">Kabupaten Wakatobi, Provinsi Sulawesi Tenggara; </t>
  </si>
  <si>
    <t>Kabupaten Bogor, Provinsi Jawa Barat;</t>
  </si>
  <si>
    <t>Kabupaten Sorong, Provinsi Papua Barat;</t>
  </si>
  <si>
    <t>Kabupaten Manokwari Provinsi Papua Barat;</t>
  </si>
  <si>
    <t>Kota Ambon, Provinsi Maluku;</t>
  </si>
  <si>
    <t>Kabupaten Grobogan, Provinsi Jawa Tengah;</t>
  </si>
  <si>
    <t>KETERANGAN</t>
  </si>
  <si>
    <t>Kabupaten Bandung</t>
  </si>
  <si>
    <t>Seoul Metropolitan Government</t>
  </si>
  <si>
    <t>Kota Ambon, Provinsi Maluku.</t>
  </si>
  <si>
    <t>Kabupaten Tuban, Provinsi Jawa Timur;</t>
  </si>
  <si>
    <t>Kabupaten Donggala, Provinsi Sulawesi Tengah;</t>
  </si>
  <si>
    <t>The Gyeonggi Provincial Government Of The Republic Of Korea</t>
  </si>
  <si>
    <t xml:space="preserve">Kabupaten Tasikmalaya, Provinsi Jawa Barat; </t>
  </si>
  <si>
    <t xml:space="preserve">Kabupaten Samosir, Provinsi Sumatera Utara; </t>
  </si>
  <si>
    <t>Kabupaten Aceh Tenggara, Provinsi Aceh;</t>
  </si>
  <si>
    <t xml:space="preserve">Kabupaten Sumbawa, Provinsi Nusa Tenggara Barat; </t>
  </si>
  <si>
    <t>Kabupaten Boalemo, Provinsi Gorontalo; dan</t>
  </si>
  <si>
    <t>Kota Kupang, Provinsi Nusa Tenggara Timur.</t>
  </si>
  <si>
    <t>DAERAH PENERIMA</t>
  </si>
  <si>
    <t xml:space="preserve">REKAP HIBAH SARPRAS PEMADAM KEBAKARAN </t>
  </si>
  <si>
    <t>TRUK SAMPAH</t>
  </si>
  <si>
    <t>JENIS KENDARAAN HIBAH (MOBIL)</t>
  </si>
  <si>
    <t>TANGKI AIR (WATER SUPPLY)</t>
  </si>
  <si>
    <t>PATROLI</t>
  </si>
  <si>
    <t>SUMBER DONOR</t>
  </si>
  <si>
    <t>Total Hibah Tahap I</t>
  </si>
  <si>
    <t>Total Hibah Tahap II</t>
  </si>
  <si>
    <t>Kabupaten Garut.</t>
  </si>
  <si>
    <t>Kabupaten Mamuju Tengah, Provinsi Sulawesi Barat; dan</t>
  </si>
  <si>
    <t>Kabupaten Ende</t>
  </si>
  <si>
    <t>Setjen Kemendagri/Ditjen Bina Adwil Kemendagri</t>
  </si>
  <si>
    <t>Setjen/Ditjen Bina Adwil Kemendagri</t>
  </si>
  <si>
    <t>II. KENDARAAN DALAM PROSES ADMINISTRASI PENGIRIMAN</t>
  </si>
  <si>
    <t xml:space="preserve">KETERANGAN </t>
  </si>
  <si>
    <t>FASILITASI HIBAH YANG SUDAH DILAKUKAN</t>
  </si>
  <si>
    <t xml:space="preserve">I. </t>
  </si>
  <si>
    <t>MOBIL PEMADAM KEBAKARAN</t>
  </si>
  <si>
    <t>UNIT</t>
  </si>
  <si>
    <t>MOBIL AMBULANS</t>
  </si>
  <si>
    <t>MOBIL PATROLI</t>
  </si>
  <si>
    <t>MOBIL TRUK SAMPAH</t>
  </si>
  <si>
    <t>Total Hibah Tahap III</t>
  </si>
  <si>
    <t>Total Hibah Tahap IV</t>
  </si>
  <si>
    <t>II.</t>
  </si>
  <si>
    <t>III.</t>
  </si>
  <si>
    <t>BERDASARKAN LEMBAGA DONOR PEMBERI HIBAH</t>
  </si>
  <si>
    <t>DAERAH  DAN KEMENDAGRI</t>
  </si>
  <si>
    <t>LEMBAGA DONOR</t>
  </si>
  <si>
    <t>JUMLAH DAERAH PENERIMA</t>
  </si>
  <si>
    <t>Daerah Penerima: kabupaten Bandung dan Garut</t>
  </si>
  <si>
    <t>Penerima Kabupaten Ende</t>
  </si>
  <si>
    <t>Daerah Penerima Provinsi Sulawesi Selatan</t>
  </si>
  <si>
    <t>'The Gyeonggi Provincial Government Of The Republic Of Korea</t>
  </si>
  <si>
    <t>Daerah Penerima: 4 kabupaten (Tasikmalaya, Samosir, Aceh Tenggara, Sumbawa, Boalemo), dan Kota Kupang</t>
  </si>
  <si>
    <t xml:space="preserve">Kabupaten Jeneponto, enrekang, Gorontalo Utara, Pinrang, Bantaeng, Bulukumba, Ogan Komering Ilir, Wajo, Gorontalo, Pangkajene Kepulauan, Tana Toraja, Tana Toraja Utara, Mamuju Tengah, Pesisir Selatan, Merangin, Wakatobi, Bogor, Sorong, Manokwari, Grobogan, Tuban, Pesisir Selatan, Donggala. Kota Palopo, Gunung Sitoli, Palangka Raya, Ambon, </t>
  </si>
  <si>
    <t>HIBAH TAHAP I (TAHUN 2016)</t>
  </si>
  <si>
    <t>HIBAH TAHAP II (TAHUN 2017)</t>
  </si>
  <si>
    <t>HIBAH TAHAP III (TAHUN 2017)</t>
  </si>
  <si>
    <t>HIBAH TAHAP IV (TAHUN 2018)</t>
  </si>
  <si>
    <t>Daerah Penerima : 23 Kabupaten, dan 4 Kota, terdiri dari:</t>
  </si>
  <si>
    <t>Penerima: Kemendagri (Diterima 2 unit, kemudian diteruskan hibahkan 1 unit kepada Kab ende)</t>
  </si>
  <si>
    <t>Kochi Toyota Motor Corporation Japan &amp; Ehime Toyota Motor Corporation Japan</t>
  </si>
  <si>
    <t>Administrasi Hibah Sudah Selesai</t>
  </si>
  <si>
    <t>Japan Firefighters Assosiation</t>
  </si>
  <si>
    <t>Tahap Penghapusan Barang Untuk Menjadi Aset Daerah</t>
  </si>
  <si>
    <t>Diterima 2 Unit Mobil Damkar, kemudian 1 Unit diterushibahkan ke Kab. Ende</t>
  </si>
  <si>
    <t>Proses Administrasi di KBRI</t>
  </si>
  <si>
    <t>KENDARAAN DALAM PROSES ADMINISTRASI PENGIRIMAN
(Tahun 2019)</t>
  </si>
  <si>
    <t>UNIT KENDARAAN, TERDIRI DARI :</t>
  </si>
  <si>
    <t>JUMLAH KENDARAAN YANG SUDAH DITERIMA OLEH PEMDA
 (Tahun 2016 sd 2018 Tahap I s/d IV)</t>
  </si>
  <si>
    <t>PROV SULSEL</t>
  </si>
  <si>
    <t>TOTAL DAERAH PENERIMA (Tahun 2016 s/d 2017 Tahap I s/d III)</t>
  </si>
  <si>
    <t>Kabupaten Tulang Bawang, Provinsi Lampung</t>
  </si>
  <si>
    <t>Kabupaten Sukabumi, Provinsi Jawa Barat</t>
  </si>
  <si>
    <t>Kota Palu, Provinsi Sulawesi Tengah</t>
  </si>
  <si>
    <t>Kabupaten Magetan</t>
  </si>
  <si>
    <t>Kabupaten Pulau Morotai</t>
  </si>
  <si>
    <t>HIBAH TAHAP V (TAHUN 2019)</t>
  </si>
  <si>
    <t>Total Hibah Tahap V</t>
  </si>
  <si>
    <t>HIBAH TAHAP VI (TAHUN 2019)</t>
  </si>
  <si>
    <t>Total Hibah Tahap VI</t>
  </si>
  <si>
    <t>HIBAH TAHAP VII (TAHUN 2019)</t>
  </si>
  <si>
    <t>Total Hibah Tahap VII</t>
  </si>
  <si>
    <t>Total Hibah Tahap I s.d VII</t>
  </si>
  <si>
    <r>
      <t xml:space="preserve">TANGKI AIR 
</t>
    </r>
    <r>
      <rPr>
        <b/>
        <i/>
        <sz val="12"/>
        <color theme="1"/>
        <rFont val="Franklin Gothic Medium"/>
        <family val="2"/>
      </rPr>
      <t>(WATER SUPPLY)</t>
    </r>
  </si>
  <si>
    <r>
      <t>MOBIL TANGKI AIR</t>
    </r>
    <r>
      <rPr>
        <i/>
        <sz val="12"/>
        <color theme="1"/>
        <rFont val="Franklin Gothic Medium"/>
        <family val="2"/>
      </rPr>
      <t xml:space="preserve"> (WATER SUPPLY)</t>
    </r>
  </si>
  <si>
    <t>HIBAH (TAHUN 2020)</t>
  </si>
  <si>
    <t>Belum ada HIBAH</t>
  </si>
  <si>
    <t>TAHUN 2016 S/D SEMESTER I TAHUN 2020</t>
  </si>
  <si>
    <t>UPDATE DATA PER 30 JUNI 2020</t>
  </si>
  <si>
    <t>REKAPITULASI HIBAH SARPRAS PEMADAM KEBAKARAN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</si>
</sst>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
      <scheme val="minor"/>
    </font>
    <font>
      <b/>
      <sz val="12"/>
      <color theme="1"/>
      <name val="Franklin Gothic Medium"/>
      <family val="2"/>
    </font>
    <font>
      <sz val="12"/>
      <color theme="1"/>
      <name val="Franklin Gothic Medium"/>
      <family val="2"/>
    </font>
    <font>
      <b/>
      <i/>
      <sz val="12"/>
      <color theme="1"/>
      <name val="Franklin Gothic Medium"/>
      <family val="2"/>
    </font>
    <font>
      <i/>
      <sz val="9"/>
      <color theme="1"/>
      <name val="Franklin Gothic Medium"/>
      <family val="2"/>
    </font>
    <font>
      <b/>
      <sz val="9"/>
      <color theme="1"/>
      <name val="Franklin Gothic Medium"/>
      <family val="2"/>
    </font>
    <font>
      <i/>
      <sz val="12"/>
      <color theme="1"/>
      <name val="Franklin Gothic Medium"/>
      <family val="2"/>
    </font>
    <font>
      <sz val="11"/>
      <color theme="1"/>
      <name val="Franklin Gothic Medium"/>
      <family val="2"/>
    </font>
    <font>
      <b/>
      <sz val="14"/>
      <color theme="1"/>
      <name val="Franklin Gothic Medium"/>
      <family val="2"/>
    </font>
    <font>
      <sz val="14"/>
      <color theme="1"/>
      <name val="Franklin Gothic Medium"/>
      <family val="2"/>
    </font>
    <font>
      <b/>
      <sz val="12"/>
      <color rgb="FFFF0000"/>
      <name val="Franklin Gothic Medium"/>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auto="1"/>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medium">
        <color indexed="64"/>
      </bottom>
      <diagonal/>
    </border>
    <border>
      <left style="thin">
        <color auto="1"/>
      </left>
      <right style="thin">
        <color auto="1"/>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style="thin">
        <color auto="1"/>
      </bottom>
      <diagonal/>
    </border>
    <border>
      <left/>
      <right style="thin">
        <color indexed="64"/>
      </right>
      <top style="thin">
        <color indexed="64"/>
      </top>
      <bottom style="thin">
        <color indexed="64"/>
      </bottom>
      <diagonal/>
    </border>
    <border>
      <left/>
      <right/>
      <top/>
      <bottom style="thin">
        <color indexed="64"/>
      </bottom>
      <diagonal/>
    </border>
    <border>
      <left style="medium">
        <color auto="1"/>
      </left>
      <right style="medium">
        <color auto="1"/>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right style="thin">
        <color indexed="64"/>
      </right>
      <top style="thin">
        <color indexed="64"/>
      </top>
      <bottom/>
      <diagonal/>
    </border>
    <border>
      <left style="double">
        <color indexed="64"/>
      </left>
      <right/>
      <top style="thin">
        <color indexed="64"/>
      </top>
      <bottom style="thin">
        <color indexed="64"/>
      </bottom>
      <diagonal/>
    </border>
    <border>
      <left style="double">
        <color indexed="64"/>
      </left>
      <right/>
      <top style="double">
        <color indexed="64"/>
      </top>
      <bottom style="double">
        <color indexed="64"/>
      </bottom>
      <diagonal/>
    </border>
    <border>
      <left style="thin">
        <color auto="1"/>
      </left>
      <right style="thin">
        <color auto="1"/>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style="thin">
        <color indexed="64"/>
      </top>
      <bottom/>
      <diagonal/>
    </border>
    <border>
      <left/>
      <right style="thin">
        <color auto="1"/>
      </right>
      <top style="double">
        <color indexed="64"/>
      </top>
      <bottom style="double">
        <color indexed="64"/>
      </bottom>
      <diagonal/>
    </border>
  </borders>
  <cellStyleXfs count="1">
    <xf numFmtId="0" fontId="0" fillId="0" borderId="0"/>
  </cellStyleXfs>
  <cellXfs count="164">
    <xf numFmtId="0" fontId="0" fillId="0" borderId="0" xfId="0"/>
    <xf numFmtId="0" fontId="2" fillId="0" borderId="0" xfId="0" applyFont="1"/>
    <xf numFmtId="0" fontId="2" fillId="0" borderId="0" xfId="0" applyFont="1" applyAlignment="1">
      <alignment horizontal="center"/>
    </xf>
    <xf numFmtId="0" fontId="1" fillId="3" borderId="0" xfId="0" applyFont="1" applyFill="1"/>
    <xf numFmtId="0" fontId="1" fillId="3" borderId="4" xfId="0" applyFont="1" applyFill="1" applyBorder="1" applyAlignment="1">
      <alignment horizontal="center" vertical="center"/>
    </xf>
    <xf numFmtId="0" fontId="1" fillId="3" borderId="4" xfId="0" applyFont="1" applyFill="1" applyBorder="1" applyAlignment="1">
      <alignment horizontal="center" vertical="center" wrapText="1"/>
    </xf>
    <xf numFmtId="0" fontId="4" fillId="3" borderId="19"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4" xfId="0" applyFont="1" applyFill="1" applyBorder="1" applyAlignment="1">
      <alignment horizontal="center"/>
    </xf>
    <xf numFmtId="0" fontId="4" fillId="3" borderId="20" xfId="0" applyFont="1" applyFill="1" applyBorder="1" applyAlignment="1">
      <alignment horizontal="center"/>
    </xf>
    <xf numFmtId="0" fontId="5" fillId="3" borderId="0" xfId="0" applyFont="1" applyFill="1"/>
    <xf numFmtId="0" fontId="2" fillId="3" borderId="19" xfId="0" applyFont="1" applyFill="1" applyBorder="1"/>
    <xf numFmtId="0" fontId="1" fillId="3" borderId="4" xfId="0" applyFont="1" applyFill="1" applyBorder="1"/>
    <xf numFmtId="0" fontId="2" fillId="3" borderId="4" xfId="0" applyFont="1" applyFill="1" applyBorder="1" applyAlignment="1">
      <alignment horizontal="center"/>
    </xf>
    <xf numFmtId="0" fontId="2" fillId="3" borderId="4" xfId="0" applyFont="1" applyFill="1" applyBorder="1"/>
    <xf numFmtId="0" fontId="2" fillId="3" borderId="20" xfId="0" applyFont="1" applyFill="1" applyBorder="1"/>
    <xf numFmtId="0" fontId="2" fillId="3" borderId="0" xfId="0" applyFont="1" applyFill="1"/>
    <xf numFmtId="0" fontId="2" fillId="3" borderId="19" xfId="0" applyFont="1" applyFill="1" applyBorder="1" applyAlignment="1">
      <alignment horizontal="center"/>
    </xf>
    <xf numFmtId="0" fontId="2" fillId="3" borderId="4" xfId="0" applyFont="1" applyFill="1" applyBorder="1" applyAlignment="1">
      <alignment horizontal="left" vertical="top"/>
    </xf>
    <xf numFmtId="0" fontId="2" fillId="3" borderId="4" xfId="0" applyFont="1" applyFill="1" applyBorder="1" applyAlignment="1">
      <alignment vertical="top"/>
    </xf>
    <xf numFmtId="0" fontId="1" fillId="3" borderId="4" xfId="0" applyFont="1" applyFill="1" applyBorder="1" applyAlignment="1">
      <alignment horizontal="center" vertical="top"/>
    </xf>
    <xf numFmtId="0" fontId="1" fillId="3" borderId="4" xfId="0" applyFont="1" applyFill="1" applyBorder="1" applyAlignment="1">
      <alignment horizontal="center"/>
    </xf>
    <xf numFmtId="0" fontId="2" fillId="3" borderId="4" xfId="0" applyFont="1" applyFill="1" applyBorder="1" applyAlignment="1">
      <alignment horizontal="justify"/>
    </xf>
    <xf numFmtId="0" fontId="2" fillId="3" borderId="19" xfId="0" applyFont="1" applyFill="1" applyBorder="1" applyAlignment="1">
      <alignment horizontal="center" vertical="top"/>
    </xf>
    <xf numFmtId="0" fontId="2" fillId="3" borderId="4" xfId="0" applyFont="1" applyFill="1" applyBorder="1" applyAlignment="1">
      <alignment horizontal="center" vertical="top"/>
    </xf>
    <xf numFmtId="0" fontId="6" fillId="3" borderId="4" xfId="0" applyFont="1" applyFill="1" applyBorder="1" applyAlignment="1">
      <alignment horizontal="center" vertical="justify" wrapText="1"/>
    </xf>
    <xf numFmtId="0" fontId="2" fillId="3" borderId="21" xfId="0" applyFont="1" applyFill="1" applyBorder="1" applyAlignment="1">
      <alignment horizontal="center" vertical="top"/>
    </xf>
    <xf numFmtId="0" fontId="2" fillId="3" borderId="22" xfId="0" applyFont="1" applyFill="1" applyBorder="1" applyAlignment="1">
      <alignment vertical="top"/>
    </xf>
    <xf numFmtId="0" fontId="2" fillId="3" borderId="22" xfId="0" applyFont="1" applyFill="1" applyBorder="1" applyAlignment="1">
      <alignment horizontal="center" vertical="top"/>
    </xf>
    <xf numFmtId="0" fontId="2" fillId="3" borderId="22" xfId="0" quotePrefix="1" applyFont="1" applyFill="1" applyBorder="1" applyAlignment="1">
      <alignment horizontal="center" vertical="top"/>
    </xf>
    <xf numFmtId="0" fontId="2" fillId="3" borderId="22" xfId="0" applyFont="1" applyFill="1" applyBorder="1"/>
    <xf numFmtId="0" fontId="6" fillId="3" borderId="22" xfId="0" applyFont="1" applyFill="1" applyBorder="1" applyAlignment="1">
      <alignment horizontal="center" vertical="top" wrapText="1"/>
    </xf>
    <xf numFmtId="0" fontId="2" fillId="3" borderId="23" xfId="0" applyFont="1" applyFill="1" applyBorder="1" applyAlignment="1">
      <alignment horizontal="left" vertical="top" wrapText="1"/>
    </xf>
    <xf numFmtId="0" fontId="2" fillId="3" borderId="24" xfId="0" applyFont="1" applyFill="1" applyBorder="1" applyAlignment="1">
      <alignment horizontal="center" vertical="top"/>
    </xf>
    <xf numFmtId="0" fontId="2" fillId="3" borderId="9" xfId="0" applyFont="1" applyFill="1" applyBorder="1" applyAlignment="1">
      <alignment vertical="top"/>
    </xf>
    <xf numFmtId="0" fontId="2" fillId="3" borderId="9" xfId="0" applyFont="1" applyFill="1" applyBorder="1" applyAlignment="1">
      <alignment horizontal="center" vertical="top"/>
    </xf>
    <xf numFmtId="0" fontId="2" fillId="3" borderId="9" xfId="0" quotePrefix="1" applyFont="1" applyFill="1" applyBorder="1" applyAlignment="1">
      <alignment horizontal="center" vertical="top"/>
    </xf>
    <xf numFmtId="0" fontId="2" fillId="3" borderId="9" xfId="0" applyFont="1" applyFill="1" applyBorder="1" applyAlignment="1">
      <alignment horizontal="left" vertical="top" wrapText="1"/>
    </xf>
    <xf numFmtId="0" fontId="2" fillId="3" borderId="25" xfId="0" applyFont="1" applyFill="1" applyBorder="1" applyAlignment="1">
      <alignment horizontal="center" vertical="top" wrapText="1"/>
    </xf>
    <xf numFmtId="0" fontId="6" fillId="3" borderId="4" xfId="0" applyFont="1" applyFill="1" applyBorder="1" applyAlignment="1">
      <alignment horizontal="left" vertical="top" wrapText="1"/>
    </xf>
    <xf numFmtId="0" fontId="2" fillId="3" borderId="20" xfId="0" applyFont="1" applyFill="1" applyBorder="1" applyAlignment="1">
      <alignment horizontal="left" vertical="top" wrapText="1"/>
    </xf>
    <xf numFmtId="0" fontId="2" fillId="3" borderId="4" xfId="0" applyFont="1" applyFill="1" applyBorder="1" applyAlignment="1">
      <alignment horizontal="left"/>
    </xf>
    <xf numFmtId="0" fontId="2" fillId="3" borderId="4" xfId="0" applyFont="1" applyFill="1" applyBorder="1" applyAlignment="1">
      <alignment horizontal="left" vertical="top" wrapText="1"/>
    </xf>
    <xf numFmtId="0" fontId="3" fillId="3" borderId="4" xfId="0" applyFont="1" applyFill="1" applyBorder="1" applyAlignment="1">
      <alignment horizontal="left" vertical="top" wrapText="1"/>
    </xf>
    <xf numFmtId="0" fontId="1" fillId="3" borderId="20" xfId="0" applyFont="1" applyFill="1" applyBorder="1" applyAlignment="1">
      <alignment horizontal="left" vertical="top" wrapText="1"/>
    </xf>
    <xf numFmtId="0" fontId="2" fillId="3" borderId="19" xfId="0" applyFont="1" applyFill="1" applyBorder="1" applyAlignment="1">
      <alignment horizontal="left" vertical="top"/>
    </xf>
    <xf numFmtId="0" fontId="1" fillId="3" borderId="4" xfId="0" applyFont="1" applyFill="1" applyBorder="1" applyAlignment="1">
      <alignment horizontal="left" vertical="top"/>
    </xf>
    <xf numFmtId="0" fontId="2" fillId="3" borderId="4" xfId="0" quotePrefix="1" applyFont="1" applyFill="1" applyBorder="1" applyAlignment="1">
      <alignment horizontal="center" vertical="top"/>
    </xf>
    <xf numFmtId="0" fontId="6" fillId="3" borderId="4" xfId="0" applyFont="1" applyFill="1" applyBorder="1" applyAlignment="1">
      <alignment vertical="top" wrapText="1"/>
    </xf>
    <xf numFmtId="0" fontId="2" fillId="3" borderId="20" xfId="0" applyFont="1" applyFill="1" applyBorder="1" applyAlignment="1">
      <alignment horizontal="center" vertical="top" wrapText="1"/>
    </xf>
    <xf numFmtId="0" fontId="2" fillId="3" borderId="4" xfId="0" quotePrefix="1" applyFont="1" applyFill="1" applyBorder="1" applyAlignment="1">
      <alignment horizontal="center"/>
    </xf>
    <xf numFmtId="0" fontId="1" fillId="3" borderId="5" xfId="0" applyFont="1" applyFill="1" applyBorder="1" applyAlignment="1">
      <alignment horizontal="center"/>
    </xf>
    <xf numFmtId="0" fontId="1" fillId="3" borderId="5" xfId="0" quotePrefix="1" applyFont="1" applyFill="1" applyBorder="1" applyAlignment="1">
      <alignment horizontal="center"/>
    </xf>
    <xf numFmtId="0" fontId="2" fillId="3" borderId="27" xfId="0" applyFont="1" applyFill="1" applyBorder="1"/>
    <xf numFmtId="0" fontId="1" fillId="3" borderId="5" xfId="0" applyFont="1" applyFill="1" applyBorder="1" applyAlignment="1">
      <alignment horizontal="center" vertical="top"/>
    </xf>
    <xf numFmtId="0" fontId="2" fillId="3" borderId="26" xfId="0" applyFont="1" applyFill="1" applyBorder="1" applyAlignment="1">
      <alignment horizontal="center" vertical="top" wrapText="1"/>
    </xf>
    <xf numFmtId="0" fontId="1" fillId="3" borderId="4" xfId="0" quotePrefix="1" applyFont="1" applyFill="1" applyBorder="1" applyAlignment="1">
      <alignment horizontal="center"/>
    </xf>
    <xf numFmtId="0" fontId="1" fillId="3" borderId="20" xfId="0" applyFont="1" applyFill="1" applyBorder="1" applyAlignment="1">
      <alignment horizontal="center" vertical="top" wrapText="1"/>
    </xf>
    <xf numFmtId="0" fontId="1" fillId="3" borderId="29" xfId="0" applyFont="1" applyFill="1" applyBorder="1" applyAlignment="1">
      <alignment horizontal="center" vertical="top"/>
    </xf>
    <xf numFmtId="0" fontId="1" fillId="3" borderId="13" xfId="0" applyFont="1" applyFill="1" applyBorder="1" applyAlignment="1">
      <alignment horizontal="center" vertical="top"/>
    </xf>
    <xf numFmtId="0" fontId="1" fillId="3" borderId="26" xfId="0" applyFont="1" applyFill="1" applyBorder="1" applyAlignment="1">
      <alignment horizontal="center" vertical="top" wrapText="1"/>
    </xf>
    <xf numFmtId="0" fontId="1" fillId="0" borderId="31" xfId="0" applyFont="1" applyBorder="1" applyAlignment="1">
      <alignment horizontal="center"/>
    </xf>
    <xf numFmtId="0" fontId="1" fillId="0" borderId="31" xfId="0" applyFont="1" applyBorder="1"/>
    <xf numFmtId="0" fontId="1" fillId="0" borderId="32" xfId="0" applyFont="1" applyBorder="1"/>
    <xf numFmtId="0" fontId="1" fillId="0" borderId="0" xfId="0" applyFont="1"/>
    <xf numFmtId="0" fontId="2" fillId="0" borderId="0" xfId="0" applyFont="1" applyAlignment="1">
      <alignment vertical="top"/>
    </xf>
    <xf numFmtId="0" fontId="2" fillId="0" borderId="0" xfId="0" applyFont="1" applyAlignment="1">
      <alignment vertical="top" wrapText="1"/>
    </xf>
    <xf numFmtId="0" fontId="2" fillId="0" borderId="0" xfId="0" applyFont="1" applyAlignment="1">
      <alignment horizontal="center" vertical="top"/>
    </xf>
    <xf numFmtId="0" fontId="2" fillId="0" borderId="0" xfId="0" applyFont="1" applyAlignment="1">
      <alignment horizontal="left"/>
    </xf>
    <xf numFmtId="0" fontId="2" fillId="0" borderId="0" xfId="0" applyFont="1" applyAlignment="1">
      <alignment horizontal="left" vertical="top"/>
    </xf>
    <xf numFmtId="0" fontId="1" fillId="2" borderId="15" xfId="0" applyFont="1" applyFill="1" applyBorder="1" applyAlignment="1">
      <alignment horizontal="center" vertical="center"/>
    </xf>
    <xf numFmtId="0" fontId="1" fillId="2" borderId="15" xfId="0" applyFont="1" applyFill="1" applyBorder="1" applyAlignment="1">
      <alignment horizontal="center" vertical="center" wrapText="1"/>
    </xf>
    <xf numFmtId="0" fontId="2" fillId="0" borderId="5" xfId="0" applyFont="1" applyBorder="1" applyAlignment="1">
      <alignment vertical="center"/>
    </xf>
    <xf numFmtId="0" fontId="1" fillId="0" borderId="5" xfId="0" applyFont="1" applyBorder="1" applyAlignment="1">
      <alignment horizontal="left" wrapText="1"/>
    </xf>
    <xf numFmtId="0" fontId="2" fillId="0" borderId="4" xfId="0" applyFont="1" applyBorder="1" applyAlignment="1">
      <alignment horizontal="center"/>
    </xf>
    <xf numFmtId="0" fontId="2" fillId="0" borderId="4" xfId="0" applyFont="1" applyBorder="1"/>
    <xf numFmtId="0" fontId="2" fillId="0" borderId="13" xfId="0" applyFont="1" applyBorder="1"/>
    <xf numFmtId="0" fontId="2" fillId="0" borderId="5" xfId="0" applyFont="1" applyBorder="1"/>
    <xf numFmtId="0" fontId="2" fillId="0" borderId="3" xfId="0" applyFont="1" applyBorder="1"/>
    <xf numFmtId="0" fontId="1" fillId="0" borderId="3" xfId="0" applyFont="1" applyBorder="1" applyAlignment="1">
      <alignment horizontal="left" wrapText="1"/>
    </xf>
    <xf numFmtId="0" fontId="2" fillId="0" borderId="9" xfId="0" applyFont="1" applyBorder="1"/>
    <xf numFmtId="0" fontId="1" fillId="0" borderId="9" xfId="0" applyFont="1" applyBorder="1" applyAlignment="1">
      <alignment horizontal="left" wrapText="1"/>
    </xf>
    <xf numFmtId="0" fontId="2" fillId="0" borderId="5" xfId="0" applyFont="1" applyBorder="1" applyAlignment="1">
      <alignment horizontal="center"/>
    </xf>
    <xf numFmtId="0" fontId="6" fillId="0" borderId="5" xfId="0" applyFont="1" applyBorder="1" applyAlignment="1">
      <alignment vertical="center" wrapText="1"/>
    </xf>
    <xf numFmtId="0" fontId="2" fillId="0" borderId="5" xfId="0" applyFont="1" applyBorder="1" applyAlignment="1">
      <alignment horizontal="left" vertical="center" wrapText="1"/>
    </xf>
    <xf numFmtId="0" fontId="2" fillId="0" borderId="3" xfId="0" applyFont="1" applyBorder="1" applyAlignment="1">
      <alignment horizontal="center"/>
    </xf>
    <xf numFmtId="0" fontId="2" fillId="0" borderId="9" xfId="0" applyFont="1" applyBorder="1" applyAlignment="1">
      <alignment horizontal="center"/>
    </xf>
    <xf numFmtId="0" fontId="6" fillId="0" borderId="9" xfId="0" applyFont="1" applyBorder="1" applyAlignment="1">
      <alignment vertical="center" wrapText="1"/>
    </xf>
    <xf numFmtId="0" fontId="2" fillId="0" borderId="3" xfId="0" applyFont="1" applyBorder="1" applyAlignment="1">
      <alignment horizontal="left" vertical="center" wrapText="1"/>
    </xf>
    <xf numFmtId="0" fontId="2" fillId="0" borderId="9" xfId="0" applyFont="1" applyBorder="1" applyAlignment="1">
      <alignment horizontal="left" vertical="center" wrapText="1"/>
    </xf>
    <xf numFmtId="0" fontId="6" fillId="0" borderId="4" xfId="0" applyFont="1" applyBorder="1" applyAlignment="1">
      <alignment vertical="center" wrapText="1"/>
    </xf>
    <xf numFmtId="0" fontId="2" fillId="0" borderId="11" xfId="0" applyFont="1" applyBorder="1" applyAlignment="1">
      <alignment horizontal="center"/>
    </xf>
    <xf numFmtId="0" fontId="2" fillId="0" borderId="14" xfId="0" applyFont="1" applyBorder="1" applyAlignment="1">
      <alignment horizontal="center"/>
    </xf>
    <xf numFmtId="0" fontId="2" fillId="0" borderId="14" xfId="0" applyFont="1" applyBorder="1"/>
    <xf numFmtId="0" fontId="6" fillId="0" borderId="12" xfId="0" applyFont="1" applyBorder="1" applyAlignment="1">
      <alignment vertical="center" wrapText="1"/>
    </xf>
    <xf numFmtId="0" fontId="2" fillId="0" borderId="10" xfId="0" applyFont="1" applyBorder="1" applyAlignment="1">
      <alignment horizontal="center"/>
    </xf>
    <xf numFmtId="0" fontId="2" fillId="0" borderId="10" xfId="0" applyFont="1" applyBorder="1"/>
    <xf numFmtId="0" fontId="6" fillId="0" borderId="10" xfId="0" applyFont="1" applyBorder="1" applyAlignment="1">
      <alignment vertical="center" wrapText="1"/>
    </xf>
    <xf numFmtId="0" fontId="2" fillId="0" borderId="10" xfId="0" applyFont="1" applyBorder="1" applyAlignment="1">
      <alignment horizontal="left" vertical="center" wrapText="1"/>
    </xf>
    <xf numFmtId="0" fontId="2" fillId="0" borderId="0" xfId="0" applyFont="1" applyBorder="1"/>
    <xf numFmtId="0" fontId="1" fillId="3" borderId="0" xfId="0" applyFont="1" applyFill="1" applyBorder="1" applyAlignment="1">
      <alignment horizontal="center" vertical="top"/>
    </xf>
    <xf numFmtId="0" fontId="1" fillId="3" borderId="0" xfId="0" applyFont="1" applyFill="1" applyBorder="1" applyAlignment="1">
      <alignment horizontal="center"/>
    </xf>
    <xf numFmtId="0" fontId="1" fillId="3" borderId="0" xfId="0" quotePrefix="1" applyFont="1" applyFill="1" applyBorder="1" applyAlignment="1">
      <alignment horizontal="center"/>
    </xf>
    <xf numFmtId="0" fontId="1" fillId="3" borderId="8" xfId="0" applyFont="1" applyFill="1" applyBorder="1" applyAlignment="1">
      <alignment horizontal="center" vertical="top"/>
    </xf>
    <xf numFmtId="0" fontId="1" fillId="3" borderId="8" xfId="0" applyFont="1" applyFill="1" applyBorder="1" applyAlignment="1">
      <alignment horizontal="center"/>
    </xf>
    <xf numFmtId="0" fontId="1" fillId="3" borderId="8" xfId="0" quotePrefix="1" applyFont="1" applyFill="1" applyBorder="1" applyAlignment="1">
      <alignment horizontal="center"/>
    </xf>
    <xf numFmtId="0" fontId="2" fillId="0" borderId="8" xfId="0" applyFont="1" applyBorder="1"/>
    <xf numFmtId="0" fontId="2" fillId="0" borderId="5" xfId="0" applyFont="1" applyBorder="1" applyAlignment="1">
      <alignment horizontal="left" wrapText="1"/>
    </xf>
    <xf numFmtId="0" fontId="2" fillId="0" borderId="3" xfId="0" applyFont="1" applyBorder="1" applyAlignment="1">
      <alignment horizontal="center" vertical="top"/>
    </xf>
    <xf numFmtId="0" fontId="2" fillId="0" borderId="3" xfId="0" applyFont="1" applyBorder="1" applyAlignment="1">
      <alignment horizontal="left" vertical="justify" wrapText="1"/>
    </xf>
    <xf numFmtId="0" fontId="2" fillId="0" borderId="9" xfId="0" applyFont="1" applyBorder="1" applyAlignment="1">
      <alignment horizontal="center" vertical="center"/>
    </xf>
    <xf numFmtId="0" fontId="2" fillId="3" borderId="26" xfId="0" applyFont="1" applyFill="1" applyBorder="1" applyAlignment="1">
      <alignment horizontal="center" vertical="top" wrapText="1"/>
    </xf>
    <xf numFmtId="0" fontId="6" fillId="3" borderId="4" xfId="0" applyFont="1" applyFill="1" applyBorder="1" applyAlignment="1">
      <alignment horizontal="left" vertical="center" wrapText="1"/>
    </xf>
    <xf numFmtId="0" fontId="2" fillId="3" borderId="20" xfId="0" applyFont="1" applyFill="1" applyBorder="1" applyAlignment="1">
      <alignment horizontal="center" vertical="center" wrapText="1"/>
    </xf>
    <xf numFmtId="0" fontId="1" fillId="0" borderId="0" xfId="0" applyFont="1" applyAlignment="1">
      <alignment horizontal="center"/>
    </xf>
    <xf numFmtId="0" fontId="1" fillId="3" borderId="16"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7" xfId="0" applyFont="1" applyFill="1" applyBorder="1" applyAlignment="1">
      <alignment horizontal="center"/>
    </xf>
    <xf numFmtId="0" fontId="1" fillId="3" borderId="17"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8" xfId="0" applyFont="1" applyFill="1" applyBorder="1" applyAlignment="1">
      <alignment horizontal="center" vertical="center"/>
    </xf>
    <xf numFmtId="0" fontId="1" fillId="3" borderId="20" xfId="0" applyFont="1" applyFill="1" applyBorder="1" applyAlignment="1">
      <alignment horizontal="center" vertical="center"/>
    </xf>
    <xf numFmtId="0" fontId="6" fillId="3"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2" fillId="3" borderId="4" xfId="0" quotePrefix="1" applyFont="1" applyFill="1" applyBorder="1" applyAlignment="1">
      <alignment horizontal="left" vertical="top" wrapText="1"/>
    </xf>
    <xf numFmtId="0" fontId="2" fillId="3" borderId="4" xfId="0" applyFont="1" applyFill="1" applyBorder="1" applyAlignment="1">
      <alignment horizontal="left" vertical="top" wrapText="1"/>
    </xf>
    <xf numFmtId="0" fontId="2" fillId="3" borderId="20" xfId="0" applyFont="1" applyFill="1" applyBorder="1" applyAlignment="1">
      <alignment horizontal="center" vertical="top" wrapText="1"/>
    </xf>
    <xf numFmtId="0" fontId="2" fillId="3" borderId="26" xfId="0" applyFont="1" applyFill="1" applyBorder="1" applyAlignment="1">
      <alignment horizontal="center" vertical="top" wrapText="1"/>
    </xf>
    <xf numFmtId="0" fontId="1" fillId="3" borderId="29" xfId="0" applyFont="1" applyFill="1" applyBorder="1" applyAlignment="1">
      <alignment horizontal="center" vertical="top"/>
    </xf>
    <xf numFmtId="0" fontId="1" fillId="3" borderId="13" xfId="0" applyFont="1" applyFill="1" applyBorder="1" applyAlignment="1">
      <alignment horizontal="center" vertical="top"/>
    </xf>
    <xf numFmtId="0" fontId="2" fillId="0" borderId="11" xfId="0" applyFont="1" applyBorder="1" applyAlignment="1">
      <alignment horizontal="left"/>
    </xf>
    <xf numFmtId="0" fontId="2" fillId="0" borderId="14" xfId="0" applyFont="1" applyBorder="1" applyAlignment="1">
      <alignment horizontal="left"/>
    </xf>
    <xf numFmtId="0" fontId="2" fillId="0" borderId="12" xfId="0" applyFont="1" applyBorder="1" applyAlignment="1">
      <alignment horizontal="left"/>
    </xf>
    <xf numFmtId="0" fontId="2" fillId="0" borderId="11" xfId="0" applyFont="1" applyBorder="1" applyAlignment="1">
      <alignment horizontal="left" vertical="justify" wrapText="1"/>
    </xf>
    <xf numFmtId="0" fontId="7" fillId="0" borderId="14" xfId="0" applyFont="1" applyBorder="1" applyAlignment="1">
      <alignment horizontal="left" vertical="justify" wrapText="1"/>
    </xf>
    <xf numFmtId="0" fontId="7" fillId="0" borderId="12" xfId="0" applyFont="1" applyBorder="1" applyAlignment="1">
      <alignment horizontal="left" vertical="justify" wrapText="1"/>
    </xf>
    <xf numFmtId="0" fontId="2" fillId="0" borderId="0" xfId="0" applyFont="1" applyAlignment="1">
      <alignment horizontal="left" vertical="top"/>
    </xf>
    <xf numFmtId="0" fontId="1" fillId="2" borderId="2"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0" borderId="7" xfId="0" applyFont="1" applyBorder="1" applyAlignment="1">
      <alignment horizontal="left"/>
    </xf>
    <xf numFmtId="0" fontId="2" fillId="0" borderId="0"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vertical="justify" wrapText="1"/>
    </xf>
    <xf numFmtId="0" fontId="7" fillId="0" borderId="0" xfId="0" applyFont="1" applyBorder="1" applyAlignment="1">
      <alignment horizontal="left" vertical="justify" wrapText="1"/>
    </xf>
    <xf numFmtId="0" fontId="7" fillId="0" borderId="6" xfId="0" applyFont="1" applyBorder="1" applyAlignment="1">
      <alignment horizontal="left" vertical="justify" wrapText="1"/>
    </xf>
    <xf numFmtId="0" fontId="1" fillId="3" borderId="33" xfId="0" applyFont="1" applyFill="1" applyBorder="1" applyAlignment="1">
      <alignment horizontal="center" vertical="top"/>
    </xf>
    <xf numFmtId="0" fontId="1" fillId="3" borderId="28" xfId="0" applyFont="1" applyFill="1" applyBorder="1" applyAlignment="1">
      <alignment horizontal="center" vertical="top"/>
    </xf>
    <xf numFmtId="0" fontId="1" fillId="0" borderId="30" xfId="0" applyFont="1" applyBorder="1" applyAlignment="1">
      <alignment horizontal="center"/>
    </xf>
    <xf numFmtId="0" fontId="1" fillId="0" borderId="34" xfId="0" applyFont="1" applyBorder="1" applyAlignment="1">
      <alignment horizontal="center"/>
    </xf>
    <xf numFmtId="0" fontId="2" fillId="3" borderId="33" xfId="0" applyFont="1" applyFill="1" applyBorder="1" applyAlignment="1">
      <alignment horizontal="left" vertical="top"/>
    </xf>
    <xf numFmtId="0" fontId="1" fillId="3" borderId="28" xfId="0" applyFont="1" applyFill="1" applyBorder="1" applyAlignment="1">
      <alignment vertical="top"/>
    </xf>
    <xf numFmtId="0" fontId="1" fillId="3" borderId="4" xfId="0" applyFont="1" applyFill="1" applyBorder="1" applyAlignment="1">
      <alignment vertical="top"/>
    </xf>
    <xf numFmtId="0" fontId="1" fillId="3" borderId="5" xfId="0" applyFont="1" applyFill="1" applyBorder="1" applyAlignment="1">
      <alignment vertical="top"/>
    </xf>
    <xf numFmtId="0" fontId="2" fillId="3" borderId="29" xfId="0" applyFont="1" applyFill="1" applyBorder="1" applyAlignment="1">
      <alignment horizontal="center" vertical="top"/>
    </xf>
    <xf numFmtId="0" fontId="2" fillId="3" borderId="13" xfId="0" applyFont="1" applyFill="1" applyBorder="1" applyAlignment="1">
      <alignment horizontal="center" vertical="top"/>
    </xf>
    <xf numFmtId="0" fontId="8" fillId="0" borderId="0" xfId="0" applyFont="1" applyAlignment="1">
      <alignment horizontal="center"/>
    </xf>
    <xf numFmtId="0" fontId="9" fillId="0" borderId="0" xfId="0" applyFont="1"/>
    <xf numFmtId="0" fontId="10"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57"/>
  <sheetViews>
    <sheetView tabSelected="1" view="pageBreakPreview" zoomScaleNormal="100" zoomScaleSheetLayoutView="100" workbookViewId="0">
      <selection activeCell="K11" sqref="K11"/>
    </sheetView>
  </sheetViews>
  <sheetFormatPr defaultRowHeight="16.5" x14ac:dyDescent="0.3"/>
  <cols>
    <col min="1" max="1" width="4.42578125" style="1" customWidth="1"/>
    <col min="2" max="2" width="61" style="1" customWidth="1"/>
    <col min="3" max="3" width="12.28515625" style="2" customWidth="1"/>
    <col min="4" max="4" width="14" style="2" customWidth="1"/>
    <col min="5" max="5" width="12.5703125" style="2" customWidth="1"/>
    <col min="6" max="6" width="18.42578125" style="2" customWidth="1"/>
    <col min="7" max="7" width="20.7109375" style="1" customWidth="1"/>
    <col min="8" max="8" width="32.140625" style="1" customWidth="1"/>
    <col min="9" max="9" width="22.7109375" style="1" customWidth="1"/>
    <col min="10" max="16384" width="9.140625" style="1"/>
  </cols>
  <sheetData>
    <row r="1" spans="1:9" s="162" customFormat="1" ht="19.5" x14ac:dyDescent="0.35">
      <c r="A1" s="161" t="s">
        <v>116</v>
      </c>
      <c r="B1" s="161"/>
      <c r="C1" s="161"/>
      <c r="D1" s="161"/>
      <c r="E1" s="161"/>
      <c r="F1" s="161"/>
      <c r="G1" s="161"/>
      <c r="H1" s="161"/>
      <c r="I1" s="161"/>
    </row>
    <row r="2" spans="1:9" s="162" customFormat="1" ht="19.5" x14ac:dyDescent="0.35">
      <c r="A2" s="161" t="s">
        <v>114</v>
      </c>
      <c r="B2" s="161"/>
      <c r="C2" s="161"/>
      <c r="D2" s="161"/>
      <c r="E2" s="161"/>
      <c r="F2" s="161"/>
      <c r="G2" s="161"/>
      <c r="H2" s="161"/>
      <c r="I2" s="161"/>
    </row>
    <row r="3" spans="1:9" ht="17.25" thickBot="1" x14ac:dyDescent="0.35"/>
    <row r="4" spans="1:9" s="3" customFormat="1" ht="18" customHeight="1" thickTop="1" x14ac:dyDescent="0.3">
      <c r="A4" s="115" t="s">
        <v>0</v>
      </c>
      <c r="B4" s="117" t="s">
        <v>44</v>
      </c>
      <c r="C4" s="119" t="s">
        <v>47</v>
      </c>
      <c r="D4" s="119"/>
      <c r="E4" s="119"/>
      <c r="F4" s="119"/>
      <c r="G4" s="119"/>
      <c r="H4" s="120" t="s">
        <v>50</v>
      </c>
      <c r="I4" s="122" t="s">
        <v>31</v>
      </c>
    </row>
    <row r="5" spans="1:9" s="3" customFormat="1" ht="35.25" customHeight="1" x14ac:dyDescent="0.3">
      <c r="A5" s="116"/>
      <c r="B5" s="118"/>
      <c r="C5" s="4" t="s">
        <v>7</v>
      </c>
      <c r="D5" s="4" t="s">
        <v>8</v>
      </c>
      <c r="E5" s="4" t="s">
        <v>49</v>
      </c>
      <c r="F5" s="4" t="s">
        <v>46</v>
      </c>
      <c r="G5" s="5" t="s">
        <v>110</v>
      </c>
      <c r="H5" s="121"/>
      <c r="I5" s="123"/>
    </row>
    <row r="6" spans="1:9" s="10" customFormat="1" ht="12" customHeight="1" x14ac:dyDescent="0.25">
      <c r="A6" s="6">
        <v>1</v>
      </c>
      <c r="B6" s="7">
        <v>2</v>
      </c>
      <c r="C6" s="8">
        <v>3</v>
      </c>
      <c r="D6" s="8">
        <v>4</v>
      </c>
      <c r="E6" s="8">
        <v>5</v>
      </c>
      <c r="F6" s="8">
        <v>6</v>
      </c>
      <c r="G6" s="8">
        <v>7</v>
      </c>
      <c r="H6" s="8">
        <v>8</v>
      </c>
      <c r="I6" s="9">
        <v>9</v>
      </c>
    </row>
    <row r="7" spans="1:9" s="16" customFormat="1" ht="15.75" customHeight="1" x14ac:dyDescent="0.3">
      <c r="A7" s="11"/>
      <c r="B7" s="12" t="s">
        <v>81</v>
      </c>
      <c r="C7" s="13"/>
      <c r="D7" s="13"/>
      <c r="E7" s="14"/>
      <c r="F7" s="13"/>
      <c r="G7" s="14"/>
      <c r="H7" s="14"/>
      <c r="I7" s="15"/>
    </row>
    <row r="8" spans="1:9" s="16" customFormat="1" ht="18" customHeight="1" x14ac:dyDescent="0.3">
      <c r="A8" s="17">
        <v>1</v>
      </c>
      <c r="B8" s="18" t="s">
        <v>18</v>
      </c>
      <c r="C8" s="13">
        <v>5</v>
      </c>
      <c r="D8" s="13">
        <v>2</v>
      </c>
      <c r="E8" s="14"/>
      <c r="F8" s="13"/>
      <c r="G8" s="14"/>
      <c r="H8" s="124" t="s">
        <v>87</v>
      </c>
      <c r="I8" s="113" t="s">
        <v>88</v>
      </c>
    </row>
    <row r="9" spans="1:9" s="16" customFormat="1" x14ac:dyDescent="0.3">
      <c r="A9" s="17">
        <v>2</v>
      </c>
      <c r="B9" s="18" t="s">
        <v>2</v>
      </c>
      <c r="C9" s="13">
        <v>4</v>
      </c>
      <c r="D9" s="13">
        <v>1</v>
      </c>
      <c r="E9" s="14"/>
      <c r="F9" s="13"/>
      <c r="G9" s="14"/>
      <c r="H9" s="125"/>
      <c r="I9" s="113"/>
    </row>
    <row r="10" spans="1:9" s="16" customFormat="1" x14ac:dyDescent="0.3">
      <c r="A10" s="17">
        <v>3</v>
      </c>
      <c r="B10" s="18" t="s">
        <v>4</v>
      </c>
      <c r="C10" s="13">
        <v>7</v>
      </c>
      <c r="D10" s="13">
        <v>1</v>
      </c>
      <c r="E10" s="14"/>
      <c r="F10" s="13"/>
      <c r="G10" s="14"/>
      <c r="H10" s="125"/>
      <c r="I10" s="113"/>
    </row>
    <row r="11" spans="1:9" s="16" customFormat="1" x14ac:dyDescent="0.3">
      <c r="A11" s="17">
        <v>4</v>
      </c>
      <c r="B11" s="18" t="s">
        <v>5</v>
      </c>
      <c r="C11" s="13">
        <v>2</v>
      </c>
      <c r="D11" s="13">
        <v>1</v>
      </c>
      <c r="E11" s="14"/>
      <c r="F11" s="13"/>
      <c r="G11" s="14"/>
      <c r="H11" s="125"/>
      <c r="I11" s="113"/>
    </row>
    <row r="12" spans="1:9" s="16" customFormat="1" x14ac:dyDescent="0.3">
      <c r="A12" s="17">
        <v>5</v>
      </c>
      <c r="B12" s="18" t="s">
        <v>6</v>
      </c>
      <c r="C12" s="13">
        <v>10</v>
      </c>
      <c r="D12" s="13">
        <v>3</v>
      </c>
      <c r="E12" s="14"/>
      <c r="F12" s="13">
        <v>1</v>
      </c>
      <c r="G12" s="14"/>
      <c r="H12" s="125"/>
      <c r="I12" s="113"/>
    </row>
    <row r="13" spans="1:9" s="16" customFormat="1" x14ac:dyDescent="0.3">
      <c r="A13" s="17">
        <v>6</v>
      </c>
      <c r="B13" s="18" t="s">
        <v>1</v>
      </c>
      <c r="C13" s="13">
        <v>4</v>
      </c>
      <c r="D13" s="13">
        <v>1</v>
      </c>
      <c r="E13" s="14"/>
      <c r="F13" s="13">
        <v>1</v>
      </c>
      <c r="G13" s="14"/>
      <c r="H13" s="125"/>
      <c r="I13" s="113"/>
    </row>
    <row r="14" spans="1:9" s="16" customFormat="1" x14ac:dyDescent="0.3">
      <c r="A14" s="17">
        <v>7</v>
      </c>
      <c r="B14" s="18" t="s">
        <v>3</v>
      </c>
      <c r="C14" s="13">
        <v>4</v>
      </c>
      <c r="D14" s="13">
        <v>1</v>
      </c>
      <c r="E14" s="14"/>
      <c r="F14" s="13"/>
      <c r="G14" s="14"/>
      <c r="H14" s="125"/>
      <c r="I14" s="113"/>
    </row>
    <row r="15" spans="1:9" s="16" customFormat="1" x14ac:dyDescent="0.3">
      <c r="A15" s="17">
        <v>8</v>
      </c>
      <c r="B15" s="19" t="s">
        <v>9</v>
      </c>
      <c r="C15" s="13">
        <v>4</v>
      </c>
      <c r="D15" s="13">
        <v>1</v>
      </c>
      <c r="E15" s="14"/>
      <c r="F15" s="13"/>
      <c r="G15" s="14"/>
      <c r="H15" s="125"/>
      <c r="I15" s="113"/>
    </row>
    <row r="16" spans="1:9" s="16" customFormat="1" x14ac:dyDescent="0.3">
      <c r="A16" s="11"/>
      <c r="B16" s="20" t="s">
        <v>51</v>
      </c>
      <c r="C16" s="21">
        <f>SUM(C8:C15)</f>
        <v>40</v>
      </c>
      <c r="D16" s="21">
        <f>SUM(D8:D15)</f>
        <v>11</v>
      </c>
      <c r="E16" s="21">
        <f t="shared" ref="E16:G16" si="0">SUM(E8:E15)</f>
        <v>0</v>
      </c>
      <c r="F16" s="21">
        <f t="shared" si="0"/>
        <v>2</v>
      </c>
      <c r="G16" s="21">
        <f t="shared" si="0"/>
        <v>0</v>
      </c>
      <c r="H16" s="125"/>
      <c r="I16" s="113"/>
    </row>
    <row r="17" spans="1:9" s="16" customFormat="1" x14ac:dyDescent="0.3">
      <c r="A17" s="11"/>
      <c r="B17" s="14"/>
      <c r="C17" s="13"/>
      <c r="D17" s="13"/>
      <c r="E17" s="14"/>
      <c r="F17" s="13"/>
      <c r="G17" s="14"/>
      <c r="H17" s="14"/>
      <c r="I17" s="15"/>
    </row>
    <row r="18" spans="1:9" s="16" customFormat="1" x14ac:dyDescent="0.3">
      <c r="A18" s="11"/>
      <c r="B18" s="12" t="s">
        <v>82</v>
      </c>
      <c r="C18" s="13"/>
      <c r="D18" s="13"/>
      <c r="E18" s="14"/>
      <c r="F18" s="13"/>
      <c r="G18" s="14"/>
      <c r="H18" s="14"/>
      <c r="I18" s="15"/>
    </row>
    <row r="19" spans="1:9" s="16" customFormat="1" ht="15" customHeight="1" x14ac:dyDescent="0.3">
      <c r="A19" s="17">
        <v>1</v>
      </c>
      <c r="B19" s="22" t="s">
        <v>10</v>
      </c>
      <c r="C19" s="13">
        <v>2</v>
      </c>
      <c r="D19" s="13">
        <v>1</v>
      </c>
      <c r="E19" s="14"/>
      <c r="F19" s="13"/>
      <c r="G19" s="14"/>
      <c r="H19" s="124" t="s">
        <v>87</v>
      </c>
      <c r="I19" s="113" t="s">
        <v>88</v>
      </c>
    </row>
    <row r="20" spans="1:9" s="16" customFormat="1" ht="15" customHeight="1" x14ac:dyDescent="0.3">
      <c r="A20" s="17">
        <v>2</v>
      </c>
      <c r="B20" s="22" t="s">
        <v>11</v>
      </c>
      <c r="C20" s="13">
        <v>2</v>
      </c>
      <c r="D20" s="13">
        <v>1</v>
      </c>
      <c r="E20" s="14"/>
      <c r="F20" s="13"/>
      <c r="G20" s="14"/>
      <c r="H20" s="124"/>
      <c r="I20" s="113"/>
    </row>
    <row r="21" spans="1:9" s="16" customFormat="1" ht="15" customHeight="1" x14ac:dyDescent="0.3">
      <c r="A21" s="17">
        <v>3</v>
      </c>
      <c r="B21" s="22" t="s">
        <v>12</v>
      </c>
      <c r="C21" s="13">
        <v>2</v>
      </c>
      <c r="D21" s="13">
        <v>1</v>
      </c>
      <c r="E21" s="14"/>
      <c r="F21" s="13"/>
      <c r="G21" s="14"/>
      <c r="H21" s="124"/>
      <c r="I21" s="113"/>
    </row>
    <row r="22" spans="1:9" s="16" customFormat="1" ht="15" customHeight="1" x14ac:dyDescent="0.3">
      <c r="A22" s="17">
        <v>4</v>
      </c>
      <c r="B22" s="22" t="s">
        <v>13</v>
      </c>
      <c r="C22" s="13">
        <v>2</v>
      </c>
      <c r="D22" s="13">
        <v>1</v>
      </c>
      <c r="E22" s="14"/>
      <c r="F22" s="13"/>
      <c r="G22" s="14"/>
      <c r="H22" s="124"/>
      <c r="I22" s="113"/>
    </row>
    <row r="23" spans="1:9" s="16" customFormat="1" ht="15" customHeight="1" x14ac:dyDescent="0.3">
      <c r="A23" s="17">
        <v>5</v>
      </c>
      <c r="B23" s="22" t="s">
        <v>14</v>
      </c>
      <c r="C23" s="13">
        <v>2</v>
      </c>
      <c r="D23" s="13">
        <v>1</v>
      </c>
      <c r="E23" s="14"/>
      <c r="F23" s="13"/>
      <c r="G23" s="14"/>
      <c r="H23" s="124"/>
      <c r="I23" s="113"/>
    </row>
    <row r="24" spans="1:9" s="16" customFormat="1" ht="15" customHeight="1" x14ac:dyDescent="0.3">
      <c r="A24" s="17">
        <v>6</v>
      </c>
      <c r="B24" s="22" t="s">
        <v>15</v>
      </c>
      <c r="C24" s="13">
        <v>2</v>
      </c>
      <c r="D24" s="13">
        <v>1</v>
      </c>
      <c r="E24" s="14"/>
      <c r="F24" s="13"/>
      <c r="G24" s="14"/>
      <c r="H24" s="124"/>
      <c r="I24" s="113"/>
    </row>
    <row r="25" spans="1:9" s="16" customFormat="1" ht="15" customHeight="1" x14ac:dyDescent="0.3">
      <c r="A25" s="17">
        <v>7</v>
      </c>
      <c r="B25" s="22" t="s">
        <v>16</v>
      </c>
      <c r="C25" s="13">
        <v>2</v>
      </c>
      <c r="D25" s="13">
        <v>1</v>
      </c>
      <c r="E25" s="14"/>
      <c r="F25" s="13"/>
      <c r="G25" s="14"/>
      <c r="H25" s="124"/>
      <c r="I25" s="113"/>
    </row>
    <row r="26" spans="1:9" s="16" customFormat="1" ht="15" customHeight="1" x14ac:dyDescent="0.3">
      <c r="A26" s="17">
        <v>8</v>
      </c>
      <c r="B26" s="22" t="s">
        <v>17</v>
      </c>
      <c r="C26" s="13"/>
      <c r="D26" s="13"/>
      <c r="E26" s="13"/>
      <c r="F26" s="13"/>
      <c r="G26" s="13">
        <v>1</v>
      </c>
      <c r="H26" s="124"/>
      <c r="I26" s="113"/>
    </row>
    <row r="27" spans="1:9" s="16" customFormat="1" ht="15" customHeight="1" x14ac:dyDescent="0.3">
      <c r="A27" s="17">
        <v>9</v>
      </c>
      <c r="B27" s="14" t="s">
        <v>54</v>
      </c>
      <c r="C27" s="13">
        <v>8</v>
      </c>
      <c r="D27" s="13"/>
      <c r="E27" s="14"/>
      <c r="F27" s="13"/>
      <c r="G27" s="14"/>
      <c r="H27" s="124"/>
      <c r="I27" s="113"/>
    </row>
    <row r="28" spans="1:9" s="16" customFormat="1" ht="35.25" customHeight="1" x14ac:dyDescent="0.3">
      <c r="A28" s="23">
        <v>10</v>
      </c>
      <c r="B28" s="19" t="s">
        <v>53</v>
      </c>
      <c r="C28" s="24">
        <v>4</v>
      </c>
      <c r="D28" s="13"/>
      <c r="E28" s="14"/>
      <c r="F28" s="13"/>
      <c r="G28" s="14"/>
      <c r="H28" s="25" t="s">
        <v>89</v>
      </c>
      <c r="I28" s="15"/>
    </row>
    <row r="29" spans="1:9" s="16" customFormat="1" x14ac:dyDescent="0.3">
      <c r="A29" s="126" t="s">
        <v>52</v>
      </c>
      <c r="B29" s="125"/>
      <c r="C29" s="21">
        <f>SUM(C19:C28)</f>
        <v>26</v>
      </c>
      <c r="D29" s="21">
        <f t="shared" ref="D29:G29" si="1">SUM(D19:D28)</f>
        <v>7</v>
      </c>
      <c r="E29" s="21">
        <f t="shared" si="1"/>
        <v>0</v>
      </c>
      <c r="F29" s="21">
        <f t="shared" si="1"/>
        <v>0</v>
      </c>
      <c r="G29" s="21">
        <f t="shared" si="1"/>
        <v>1</v>
      </c>
      <c r="H29" s="14"/>
      <c r="I29" s="15"/>
    </row>
    <row r="30" spans="1:9" s="16" customFormat="1" x14ac:dyDescent="0.3">
      <c r="A30" s="11"/>
      <c r="B30" s="14"/>
      <c r="C30" s="13"/>
      <c r="D30" s="13"/>
      <c r="E30" s="14"/>
      <c r="F30" s="13"/>
      <c r="G30" s="14"/>
      <c r="H30" s="14"/>
      <c r="I30" s="15"/>
    </row>
    <row r="31" spans="1:9" s="16" customFormat="1" x14ac:dyDescent="0.3">
      <c r="A31" s="11"/>
      <c r="B31" s="12" t="s">
        <v>83</v>
      </c>
      <c r="C31" s="13"/>
      <c r="D31" s="13"/>
      <c r="E31" s="14"/>
      <c r="F31" s="13"/>
      <c r="G31" s="14"/>
      <c r="H31" s="14"/>
      <c r="I31" s="15"/>
    </row>
    <row r="32" spans="1:9" s="16" customFormat="1" ht="15.75" customHeight="1" x14ac:dyDescent="0.3">
      <c r="A32" s="17">
        <v>1</v>
      </c>
      <c r="B32" s="18" t="s">
        <v>23</v>
      </c>
      <c r="C32" s="13">
        <v>1</v>
      </c>
      <c r="D32" s="13"/>
      <c r="E32" s="14"/>
      <c r="F32" s="13"/>
      <c r="G32" s="14"/>
      <c r="H32" s="112" t="s">
        <v>87</v>
      </c>
      <c r="I32" s="113" t="s">
        <v>90</v>
      </c>
    </row>
    <row r="33" spans="1:9" s="16" customFormat="1" x14ac:dyDescent="0.3">
      <c r="A33" s="17">
        <v>2</v>
      </c>
      <c r="B33" s="18" t="s">
        <v>24</v>
      </c>
      <c r="C33" s="13">
        <v>1</v>
      </c>
      <c r="D33" s="13">
        <v>1</v>
      </c>
      <c r="E33" s="14"/>
      <c r="F33" s="13"/>
      <c r="G33" s="14"/>
      <c r="H33" s="112"/>
      <c r="I33" s="113"/>
    </row>
    <row r="34" spans="1:9" s="16" customFormat="1" x14ac:dyDescent="0.3">
      <c r="A34" s="17">
        <v>3</v>
      </c>
      <c r="B34" s="18" t="s">
        <v>25</v>
      </c>
      <c r="C34" s="13">
        <v>1</v>
      </c>
      <c r="D34" s="13">
        <v>1</v>
      </c>
      <c r="E34" s="14"/>
      <c r="F34" s="13"/>
      <c r="G34" s="14"/>
      <c r="H34" s="112"/>
      <c r="I34" s="113"/>
    </row>
    <row r="35" spans="1:9" s="16" customFormat="1" x14ac:dyDescent="0.3">
      <c r="A35" s="17">
        <v>4</v>
      </c>
      <c r="B35" s="18" t="s">
        <v>26</v>
      </c>
      <c r="C35" s="13">
        <v>1</v>
      </c>
      <c r="D35" s="13">
        <v>1</v>
      </c>
      <c r="E35" s="14"/>
      <c r="F35" s="13"/>
      <c r="G35" s="14"/>
      <c r="H35" s="112"/>
      <c r="I35" s="113"/>
    </row>
    <row r="36" spans="1:9" s="16" customFormat="1" x14ac:dyDescent="0.3">
      <c r="A36" s="17">
        <v>5</v>
      </c>
      <c r="B36" s="18" t="s">
        <v>17</v>
      </c>
      <c r="C36" s="13"/>
      <c r="D36" s="13"/>
      <c r="E36" s="13">
        <v>2</v>
      </c>
      <c r="F36" s="13"/>
      <c r="G36" s="14"/>
      <c r="H36" s="112"/>
      <c r="I36" s="113"/>
    </row>
    <row r="37" spans="1:9" s="16" customFormat="1" x14ac:dyDescent="0.3">
      <c r="A37" s="17">
        <v>6</v>
      </c>
      <c r="B37" s="18" t="s">
        <v>27</v>
      </c>
      <c r="C37" s="13">
        <v>1</v>
      </c>
      <c r="D37" s="13"/>
      <c r="E37" s="14"/>
      <c r="F37" s="13"/>
      <c r="G37" s="14"/>
      <c r="H37" s="112"/>
      <c r="I37" s="113"/>
    </row>
    <row r="38" spans="1:9" s="16" customFormat="1" x14ac:dyDescent="0.3">
      <c r="A38" s="17">
        <v>7</v>
      </c>
      <c r="B38" s="18" t="s">
        <v>28</v>
      </c>
      <c r="C38" s="13">
        <v>1</v>
      </c>
      <c r="D38" s="13"/>
      <c r="E38" s="14"/>
      <c r="F38" s="13"/>
      <c r="G38" s="14"/>
      <c r="H38" s="112"/>
      <c r="I38" s="113"/>
    </row>
    <row r="39" spans="1:9" s="16" customFormat="1" x14ac:dyDescent="0.3">
      <c r="A39" s="17">
        <v>8</v>
      </c>
      <c r="B39" s="18" t="s">
        <v>30</v>
      </c>
      <c r="C39" s="13">
        <v>1</v>
      </c>
      <c r="D39" s="13"/>
      <c r="E39" s="14"/>
      <c r="F39" s="13"/>
      <c r="G39" s="14"/>
      <c r="H39" s="112"/>
      <c r="I39" s="113"/>
    </row>
    <row r="40" spans="1:9" s="16" customFormat="1" x14ac:dyDescent="0.3">
      <c r="A40" s="17">
        <v>9</v>
      </c>
      <c r="B40" s="19" t="s">
        <v>22</v>
      </c>
      <c r="C40" s="13">
        <v>1</v>
      </c>
      <c r="D40" s="13"/>
      <c r="E40" s="14"/>
      <c r="F40" s="13"/>
      <c r="G40" s="14"/>
      <c r="H40" s="112"/>
      <c r="I40" s="113"/>
    </row>
    <row r="41" spans="1:9" s="16" customFormat="1" x14ac:dyDescent="0.3">
      <c r="A41" s="17">
        <v>10</v>
      </c>
      <c r="B41" s="18" t="s">
        <v>29</v>
      </c>
      <c r="C41" s="13">
        <v>1</v>
      </c>
      <c r="D41" s="13"/>
      <c r="E41" s="14"/>
      <c r="F41" s="13"/>
      <c r="G41" s="14"/>
      <c r="H41" s="112"/>
      <c r="I41" s="113"/>
    </row>
    <row r="42" spans="1:9" s="16" customFormat="1" ht="37.5" customHeight="1" thickBot="1" x14ac:dyDescent="0.35">
      <c r="A42" s="26">
        <v>11</v>
      </c>
      <c r="B42" s="27" t="s">
        <v>32</v>
      </c>
      <c r="C42" s="28">
        <v>4</v>
      </c>
      <c r="D42" s="29" t="s">
        <v>19</v>
      </c>
      <c r="E42" s="27"/>
      <c r="F42" s="29" t="s">
        <v>19</v>
      </c>
      <c r="G42" s="30"/>
      <c r="H42" s="31" t="s">
        <v>89</v>
      </c>
      <c r="I42" s="32"/>
    </row>
    <row r="43" spans="1:9" s="16" customFormat="1" ht="69" customHeight="1" thickTop="1" x14ac:dyDescent="0.3">
      <c r="A43" s="33">
        <v>12</v>
      </c>
      <c r="B43" s="34" t="s">
        <v>56</v>
      </c>
      <c r="C43" s="35">
        <v>1</v>
      </c>
      <c r="D43" s="36" t="s">
        <v>19</v>
      </c>
      <c r="E43" s="34"/>
      <c r="F43" s="35"/>
      <c r="G43" s="34"/>
      <c r="H43" s="37" t="s">
        <v>33</v>
      </c>
      <c r="I43" s="38" t="s">
        <v>91</v>
      </c>
    </row>
    <row r="44" spans="1:9" s="16" customFormat="1" ht="16.5" customHeight="1" x14ac:dyDescent="0.3">
      <c r="A44" s="126" t="s">
        <v>67</v>
      </c>
      <c r="B44" s="125"/>
      <c r="C44" s="21">
        <f>SUM(C32:C43)</f>
        <v>14</v>
      </c>
      <c r="D44" s="21">
        <f>SUM(D32:D43)</f>
        <v>3</v>
      </c>
      <c r="E44" s="21">
        <f>SUM(E32:E43)</f>
        <v>2</v>
      </c>
      <c r="F44" s="21">
        <f>SUM(F32:F43)</f>
        <v>0</v>
      </c>
      <c r="G44" s="21">
        <f>SUM(G32:G43)</f>
        <v>0</v>
      </c>
      <c r="H44" s="39"/>
      <c r="I44" s="40"/>
    </row>
    <row r="45" spans="1:9" s="16" customFormat="1" ht="12.75" customHeight="1" x14ac:dyDescent="0.3">
      <c r="A45" s="17"/>
      <c r="B45" s="18"/>
      <c r="C45" s="13"/>
      <c r="D45" s="13"/>
      <c r="E45" s="14"/>
      <c r="F45" s="13"/>
      <c r="G45" s="14"/>
      <c r="H45" s="39"/>
      <c r="I45" s="40"/>
    </row>
    <row r="46" spans="1:9" s="16" customFormat="1" x14ac:dyDescent="0.3">
      <c r="A46" s="17"/>
      <c r="B46" s="12" t="s">
        <v>84</v>
      </c>
      <c r="C46" s="13"/>
      <c r="D46" s="13"/>
      <c r="E46" s="14"/>
      <c r="F46" s="13"/>
      <c r="G46" s="14"/>
      <c r="H46" s="39"/>
      <c r="I46" s="40"/>
    </row>
    <row r="47" spans="1:9" s="16" customFormat="1" ht="16.5" customHeight="1" x14ac:dyDescent="0.3">
      <c r="A47" s="17">
        <v>1</v>
      </c>
      <c r="B47" s="41" t="s">
        <v>23</v>
      </c>
      <c r="C47" s="13">
        <v>1</v>
      </c>
      <c r="D47" s="13">
        <v>1</v>
      </c>
      <c r="E47" s="14"/>
      <c r="F47" s="13"/>
      <c r="G47" s="14"/>
      <c r="H47" s="112" t="s">
        <v>87</v>
      </c>
      <c r="I47" s="113" t="s">
        <v>90</v>
      </c>
    </row>
    <row r="48" spans="1:9" s="16" customFormat="1" x14ac:dyDescent="0.3">
      <c r="A48" s="17">
        <v>2</v>
      </c>
      <c r="B48" s="41" t="s">
        <v>35</v>
      </c>
      <c r="C48" s="13">
        <v>1</v>
      </c>
      <c r="D48" s="13">
        <v>1</v>
      </c>
      <c r="E48" s="13"/>
      <c r="F48" s="13"/>
      <c r="G48" s="14"/>
      <c r="H48" s="112"/>
      <c r="I48" s="113"/>
    </row>
    <row r="49" spans="1:9" s="16" customFormat="1" x14ac:dyDescent="0.3">
      <c r="A49" s="17">
        <v>3</v>
      </c>
      <c r="B49" s="41" t="s">
        <v>36</v>
      </c>
      <c r="C49" s="13">
        <v>2</v>
      </c>
      <c r="D49" s="13">
        <v>1</v>
      </c>
      <c r="E49" s="14"/>
      <c r="F49" s="13"/>
      <c r="G49" s="14"/>
      <c r="H49" s="112"/>
      <c r="I49" s="113"/>
    </row>
    <row r="50" spans="1:9" s="16" customFormat="1" ht="16.5" customHeight="1" x14ac:dyDescent="0.3">
      <c r="A50" s="17">
        <v>4</v>
      </c>
      <c r="B50" s="41" t="s">
        <v>25</v>
      </c>
      <c r="C50" s="13">
        <v>1</v>
      </c>
      <c r="D50" s="13"/>
      <c r="E50" s="14"/>
      <c r="F50" s="13"/>
      <c r="G50" s="14"/>
      <c r="H50" s="112"/>
      <c r="I50" s="113"/>
    </row>
    <row r="51" spans="1:9" s="16" customFormat="1" x14ac:dyDescent="0.3">
      <c r="A51" s="17">
        <v>5</v>
      </c>
      <c r="B51" s="41" t="s">
        <v>26</v>
      </c>
      <c r="C51" s="13">
        <v>1</v>
      </c>
      <c r="D51" s="13"/>
      <c r="E51" s="14"/>
      <c r="F51" s="13"/>
      <c r="G51" s="14"/>
      <c r="H51" s="112"/>
      <c r="I51" s="113"/>
    </row>
    <row r="52" spans="1:9" s="16" customFormat="1" x14ac:dyDescent="0.3">
      <c r="A52" s="17">
        <v>6</v>
      </c>
      <c r="B52" s="14" t="s">
        <v>34</v>
      </c>
      <c r="C52" s="13">
        <v>1</v>
      </c>
      <c r="D52" s="13">
        <v>1</v>
      </c>
      <c r="E52" s="14"/>
      <c r="F52" s="13"/>
      <c r="G52" s="14"/>
      <c r="H52" s="112"/>
      <c r="I52" s="113"/>
    </row>
    <row r="53" spans="1:9" s="16" customFormat="1" ht="19.5" customHeight="1" x14ac:dyDescent="0.3">
      <c r="A53" s="17">
        <v>7</v>
      </c>
      <c r="B53" s="14" t="s">
        <v>55</v>
      </c>
      <c r="C53" s="13">
        <v>1</v>
      </c>
      <c r="D53" s="13"/>
      <c r="E53" s="14"/>
      <c r="F53" s="13"/>
      <c r="G53" s="14"/>
      <c r="H53" s="42" t="s">
        <v>57</v>
      </c>
      <c r="I53" s="40"/>
    </row>
    <row r="54" spans="1:9" s="3" customFormat="1" ht="16.5" customHeight="1" x14ac:dyDescent="0.3">
      <c r="A54" s="126" t="s">
        <v>68</v>
      </c>
      <c r="B54" s="121"/>
      <c r="C54" s="4">
        <f>SUM(C47:C53)</f>
        <v>8</v>
      </c>
      <c r="D54" s="4">
        <f t="shared" ref="D54:G54" si="2">SUM(D47:D53)</f>
        <v>4</v>
      </c>
      <c r="E54" s="4">
        <f t="shared" si="2"/>
        <v>0</v>
      </c>
      <c r="F54" s="4">
        <f t="shared" si="2"/>
        <v>0</v>
      </c>
      <c r="G54" s="4">
        <f t="shared" si="2"/>
        <v>0</v>
      </c>
      <c r="H54" s="43"/>
      <c r="I54" s="44"/>
    </row>
    <row r="55" spans="1:9" s="16" customFormat="1" ht="11.25" customHeight="1" x14ac:dyDescent="0.3">
      <c r="A55" s="17"/>
      <c r="B55" s="14"/>
      <c r="C55" s="13"/>
      <c r="D55" s="13"/>
      <c r="E55" s="14"/>
      <c r="F55" s="13"/>
      <c r="G55" s="14"/>
      <c r="H55" s="39"/>
      <c r="I55" s="40"/>
    </row>
    <row r="56" spans="1:9" s="16" customFormat="1" x14ac:dyDescent="0.3">
      <c r="A56" s="11"/>
      <c r="B56" s="12" t="s">
        <v>103</v>
      </c>
      <c r="C56" s="13"/>
      <c r="D56" s="13"/>
      <c r="E56" s="14"/>
      <c r="F56" s="13"/>
      <c r="G56" s="14"/>
      <c r="H56" s="14"/>
      <c r="I56" s="15"/>
    </row>
    <row r="57" spans="1:9" s="16" customFormat="1" ht="54.75" customHeight="1" x14ac:dyDescent="0.3">
      <c r="A57" s="45">
        <v>1</v>
      </c>
      <c r="B57" s="46" t="s">
        <v>96</v>
      </c>
      <c r="C57" s="24">
        <v>28</v>
      </c>
      <c r="D57" s="24">
        <v>11</v>
      </c>
      <c r="E57" s="24"/>
      <c r="F57" s="47" t="s">
        <v>19</v>
      </c>
      <c r="G57" s="47" t="s">
        <v>19</v>
      </c>
      <c r="H57" s="48" t="s">
        <v>87</v>
      </c>
      <c r="I57" s="49" t="s">
        <v>92</v>
      </c>
    </row>
    <row r="58" spans="1:9" s="16" customFormat="1" x14ac:dyDescent="0.3">
      <c r="A58" s="45">
        <v>2</v>
      </c>
      <c r="B58" s="14" t="s">
        <v>38</v>
      </c>
      <c r="C58" s="13">
        <v>1</v>
      </c>
      <c r="D58" s="50"/>
      <c r="E58" s="50"/>
      <c r="F58" s="50"/>
      <c r="G58" s="50"/>
      <c r="H58" s="127" t="s">
        <v>37</v>
      </c>
      <c r="I58" s="129" t="s">
        <v>92</v>
      </c>
    </row>
    <row r="59" spans="1:9" s="16" customFormat="1" x14ac:dyDescent="0.3">
      <c r="A59" s="45">
        <v>3</v>
      </c>
      <c r="B59" s="14" t="s">
        <v>39</v>
      </c>
      <c r="C59" s="13">
        <v>1</v>
      </c>
      <c r="D59" s="50"/>
      <c r="E59" s="50"/>
      <c r="F59" s="50"/>
      <c r="G59" s="50"/>
      <c r="H59" s="128"/>
      <c r="I59" s="129"/>
    </row>
    <row r="60" spans="1:9" s="16" customFormat="1" x14ac:dyDescent="0.3">
      <c r="A60" s="45">
        <v>4</v>
      </c>
      <c r="B60" s="14" t="s">
        <v>40</v>
      </c>
      <c r="C60" s="50"/>
      <c r="D60" s="13">
        <v>1</v>
      </c>
      <c r="E60" s="13"/>
      <c r="F60" s="50"/>
      <c r="G60" s="50"/>
      <c r="H60" s="128"/>
      <c r="I60" s="129"/>
    </row>
    <row r="61" spans="1:9" s="16" customFormat="1" x14ac:dyDescent="0.3">
      <c r="A61" s="45">
        <v>5</v>
      </c>
      <c r="B61" s="14" t="s">
        <v>41</v>
      </c>
      <c r="C61" s="50"/>
      <c r="D61" s="13">
        <v>1</v>
      </c>
      <c r="E61" s="13"/>
      <c r="F61" s="50"/>
      <c r="G61" s="50"/>
      <c r="H61" s="128"/>
      <c r="I61" s="129"/>
    </row>
    <row r="62" spans="1:9" s="16" customFormat="1" x14ac:dyDescent="0.3">
      <c r="A62" s="45">
        <v>6</v>
      </c>
      <c r="B62" s="14" t="s">
        <v>42</v>
      </c>
      <c r="C62" s="50"/>
      <c r="D62" s="13">
        <v>1</v>
      </c>
      <c r="E62" s="13"/>
      <c r="F62" s="50"/>
      <c r="G62" s="50"/>
      <c r="H62" s="128"/>
      <c r="I62" s="129"/>
    </row>
    <row r="63" spans="1:9" s="16" customFormat="1" x14ac:dyDescent="0.3">
      <c r="A63" s="45">
        <v>7</v>
      </c>
      <c r="B63" s="14" t="s">
        <v>43</v>
      </c>
      <c r="C63" s="50"/>
      <c r="D63" s="13">
        <v>1</v>
      </c>
      <c r="E63" s="13"/>
      <c r="F63" s="50"/>
      <c r="G63" s="50"/>
      <c r="H63" s="128"/>
      <c r="I63" s="129"/>
    </row>
    <row r="64" spans="1:9" s="16" customFormat="1" x14ac:dyDescent="0.3">
      <c r="A64" s="131" t="s">
        <v>104</v>
      </c>
      <c r="B64" s="132"/>
      <c r="C64" s="51">
        <f>SUM(C57:C63)</f>
        <v>30</v>
      </c>
      <c r="D64" s="51">
        <f t="shared" ref="D64:G64" si="3">SUM(D57:D63)</f>
        <v>15</v>
      </c>
      <c r="E64" s="51">
        <f t="shared" si="3"/>
        <v>0</v>
      </c>
      <c r="F64" s="51">
        <f t="shared" si="3"/>
        <v>0</v>
      </c>
      <c r="G64" s="51">
        <f t="shared" si="3"/>
        <v>0</v>
      </c>
      <c r="H64" s="52"/>
      <c r="I64" s="130"/>
    </row>
    <row r="65" spans="1:9" s="16" customFormat="1" ht="13.5" customHeight="1" x14ac:dyDescent="0.3">
      <c r="A65" s="53"/>
      <c r="B65" s="54"/>
      <c r="C65" s="51"/>
      <c r="D65" s="51"/>
      <c r="E65" s="51"/>
      <c r="F65" s="51"/>
      <c r="G65" s="51"/>
      <c r="H65" s="52"/>
      <c r="I65" s="55"/>
    </row>
    <row r="66" spans="1:9" s="16" customFormat="1" x14ac:dyDescent="0.3">
      <c r="A66" s="11"/>
      <c r="B66" s="12" t="s">
        <v>105</v>
      </c>
      <c r="C66" s="13"/>
      <c r="D66" s="13"/>
      <c r="E66" s="14"/>
      <c r="F66" s="13"/>
      <c r="G66" s="14"/>
      <c r="H66" s="14"/>
      <c r="I66" s="15"/>
    </row>
    <row r="67" spans="1:9" s="16" customFormat="1" x14ac:dyDescent="0.3">
      <c r="A67" s="45">
        <v>1</v>
      </c>
      <c r="B67" s="14" t="s">
        <v>98</v>
      </c>
      <c r="C67" s="13">
        <v>2</v>
      </c>
      <c r="D67" s="21"/>
      <c r="E67" s="21"/>
      <c r="F67" s="21"/>
      <c r="G67" s="21"/>
      <c r="H67" s="56"/>
      <c r="I67" s="49"/>
    </row>
    <row r="68" spans="1:9" s="16" customFormat="1" x14ac:dyDescent="0.3">
      <c r="A68" s="45">
        <v>2</v>
      </c>
      <c r="B68" s="14" t="s">
        <v>99</v>
      </c>
      <c r="C68" s="13">
        <v>1</v>
      </c>
      <c r="D68" s="21"/>
      <c r="E68" s="21"/>
      <c r="F68" s="21"/>
      <c r="G68" s="21"/>
      <c r="H68" s="56"/>
      <c r="I68" s="49"/>
    </row>
    <row r="69" spans="1:9" s="16" customFormat="1" x14ac:dyDescent="0.3">
      <c r="A69" s="45">
        <v>3</v>
      </c>
      <c r="B69" s="14" t="s">
        <v>100</v>
      </c>
      <c r="C69" s="13">
        <v>1</v>
      </c>
      <c r="D69" s="21"/>
      <c r="E69" s="21"/>
      <c r="F69" s="21"/>
      <c r="G69" s="21"/>
      <c r="H69" s="56"/>
      <c r="I69" s="49"/>
    </row>
    <row r="70" spans="1:9" s="3" customFormat="1" x14ac:dyDescent="0.3">
      <c r="A70" s="131" t="s">
        <v>106</v>
      </c>
      <c r="B70" s="132"/>
      <c r="C70" s="21">
        <f>SUM(C67:C69)</f>
        <v>4</v>
      </c>
      <c r="D70" s="21"/>
      <c r="E70" s="21"/>
      <c r="F70" s="21"/>
      <c r="G70" s="21"/>
      <c r="H70" s="56"/>
      <c r="I70" s="57"/>
    </row>
    <row r="71" spans="1:9" s="3" customFormat="1" ht="13.5" customHeight="1" x14ac:dyDescent="0.3">
      <c r="A71" s="58"/>
      <c r="B71" s="59"/>
      <c r="C71" s="21"/>
      <c r="D71" s="21"/>
      <c r="E71" s="21"/>
      <c r="F71" s="21"/>
      <c r="G71" s="21"/>
      <c r="H71" s="56"/>
      <c r="I71" s="57"/>
    </row>
    <row r="72" spans="1:9" s="16" customFormat="1" x14ac:dyDescent="0.3">
      <c r="A72" s="11"/>
      <c r="B72" s="12" t="s">
        <v>107</v>
      </c>
      <c r="C72" s="13"/>
      <c r="D72" s="13"/>
      <c r="E72" s="14"/>
      <c r="F72" s="13"/>
      <c r="G72" s="14"/>
      <c r="H72" s="14"/>
      <c r="I72" s="15"/>
    </row>
    <row r="73" spans="1:9" s="16" customFormat="1" x14ac:dyDescent="0.3">
      <c r="A73" s="45">
        <v>1</v>
      </c>
      <c r="B73" s="14" t="s">
        <v>101</v>
      </c>
      <c r="C73" s="13">
        <v>1</v>
      </c>
      <c r="D73" s="21"/>
      <c r="E73" s="21"/>
      <c r="F73" s="21"/>
      <c r="G73" s="21"/>
      <c r="H73" s="56"/>
      <c r="I73" s="49"/>
    </row>
    <row r="74" spans="1:9" s="16" customFormat="1" x14ac:dyDescent="0.3">
      <c r="A74" s="45">
        <v>2</v>
      </c>
      <c r="B74" s="14" t="s">
        <v>102</v>
      </c>
      <c r="C74" s="13">
        <v>1</v>
      </c>
      <c r="D74" s="21"/>
      <c r="E74" s="21"/>
      <c r="F74" s="21"/>
      <c r="G74" s="21"/>
      <c r="H74" s="56"/>
      <c r="I74" s="49"/>
    </row>
    <row r="75" spans="1:9" s="16" customFormat="1" x14ac:dyDescent="0.3">
      <c r="A75" s="155"/>
      <c r="B75" s="157" t="s">
        <v>108</v>
      </c>
      <c r="C75" s="51">
        <f>SUM(C73:C74)</f>
        <v>2</v>
      </c>
      <c r="D75" s="51"/>
      <c r="E75" s="51"/>
      <c r="F75" s="51"/>
      <c r="G75" s="51"/>
      <c r="H75" s="52"/>
      <c r="I75" s="111"/>
    </row>
    <row r="76" spans="1:9" s="16" customFormat="1" x14ac:dyDescent="0.3">
      <c r="A76" s="155"/>
      <c r="B76" s="156"/>
      <c r="C76" s="51"/>
      <c r="D76" s="51"/>
      <c r="E76" s="51"/>
      <c r="F76" s="51"/>
      <c r="G76" s="51"/>
      <c r="H76" s="52"/>
      <c r="I76" s="111"/>
    </row>
    <row r="77" spans="1:9" s="16" customFormat="1" x14ac:dyDescent="0.3">
      <c r="A77" s="155"/>
      <c r="B77" s="158" t="s">
        <v>112</v>
      </c>
      <c r="C77" s="52"/>
      <c r="D77" s="51"/>
      <c r="E77" s="51"/>
      <c r="F77" s="51"/>
      <c r="G77" s="51"/>
      <c r="H77" s="52"/>
      <c r="I77" s="111"/>
    </row>
    <row r="78" spans="1:9" s="16" customFormat="1" x14ac:dyDescent="0.3">
      <c r="A78" s="155"/>
      <c r="B78" s="158" t="s">
        <v>113</v>
      </c>
      <c r="C78" s="52">
        <v>0</v>
      </c>
      <c r="D78" s="51"/>
      <c r="E78" s="51"/>
      <c r="F78" s="51"/>
      <c r="G78" s="51"/>
      <c r="H78" s="52"/>
      <c r="I78" s="111"/>
    </row>
    <row r="79" spans="1:9" s="16" customFormat="1" x14ac:dyDescent="0.3">
      <c r="A79" s="159"/>
      <c r="B79" s="160"/>
      <c r="C79" s="51">
        <f>SUM(C78)</f>
        <v>0</v>
      </c>
      <c r="D79" s="51"/>
      <c r="E79" s="51"/>
      <c r="F79" s="51"/>
      <c r="G79" s="51"/>
      <c r="H79" s="52"/>
      <c r="I79" s="111"/>
    </row>
    <row r="80" spans="1:9" s="3" customFormat="1" ht="17.25" thickBot="1" x14ac:dyDescent="0.35">
      <c r="A80" s="151"/>
      <c r="B80" s="152"/>
      <c r="C80" s="51"/>
      <c r="D80" s="51"/>
      <c r="E80" s="51"/>
      <c r="F80" s="51"/>
      <c r="G80" s="51"/>
      <c r="H80" s="52"/>
      <c r="I80" s="60"/>
    </row>
    <row r="81" spans="1:9" s="64" customFormat="1" ht="21" customHeight="1" thickTop="1" thickBot="1" x14ac:dyDescent="0.35">
      <c r="A81" s="153" t="s">
        <v>109</v>
      </c>
      <c r="B81" s="154"/>
      <c r="C81" s="61">
        <f>SUM(C16,C29,C44,C54,C64,C70,C75,C79)</f>
        <v>124</v>
      </c>
      <c r="D81" s="61">
        <f>SUM(D16,D29,D44,D54,D64,D70,D80)</f>
        <v>40</v>
      </c>
      <c r="E81" s="61">
        <f>SUM(E16,E29,E44,E54,E64,E70,E80)</f>
        <v>2</v>
      </c>
      <c r="F81" s="61">
        <f>SUM(F16,F29,F44,F54,F64,F70,F80)</f>
        <v>2</v>
      </c>
      <c r="G81" s="61">
        <f>SUM(G16,G29,G44,G54,G64,G70,G80)</f>
        <v>1</v>
      </c>
      <c r="H81" s="62"/>
      <c r="I81" s="63"/>
    </row>
    <row r="82" spans="1:9" ht="17.25" thickTop="1" x14ac:dyDescent="0.3">
      <c r="A82" s="1" t="s">
        <v>59</v>
      </c>
    </row>
    <row r="83" spans="1:9" x14ac:dyDescent="0.3">
      <c r="A83" s="1" t="s">
        <v>60</v>
      </c>
    </row>
    <row r="84" spans="1:9" ht="36" customHeight="1" x14ac:dyDescent="0.3">
      <c r="A84" s="65" t="s">
        <v>61</v>
      </c>
      <c r="B84" s="66" t="s">
        <v>95</v>
      </c>
      <c r="C84" s="67">
        <f>SUM(C16+D16+F16+C29+D29+G29+C44+D44+E44+C54+D54+C64+D64+C70+C80)</f>
        <v>167</v>
      </c>
      <c r="D84" s="139" t="s">
        <v>94</v>
      </c>
      <c r="E84" s="139"/>
      <c r="F84" s="139"/>
    </row>
    <row r="85" spans="1:9" x14ac:dyDescent="0.3">
      <c r="B85" s="1" t="s">
        <v>62</v>
      </c>
      <c r="C85" s="2">
        <f>C16+C29+C44+C64+C70+C80</f>
        <v>114</v>
      </c>
      <c r="D85" s="68" t="s">
        <v>63</v>
      </c>
      <c r="E85" s="68"/>
    </row>
    <row r="86" spans="1:9" ht="15.75" customHeight="1" x14ac:dyDescent="0.3">
      <c r="B86" s="1" t="s">
        <v>64</v>
      </c>
      <c r="C86" s="2">
        <f>SUM(D16+D29+D44+D54+D64)</f>
        <v>40</v>
      </c>
      <c r="D86" s="68" t="s">
        <v>63</v>
      </c>
    </row>
    <row r="87" spans="1:9" ht="15.75" customHeight="1" x14ac:dyDescent="0.3">
      <c r="B87" s="1" t="s">
        <v>65</v>
      </c>
      <c r="C87" s="2" t="e">
        <f>#REF!</f>
        <v>#REF!</v>
      </c>
      <c r="D87" s="68" t="s">
        <v>63</v>
      </c>
    </row>
    <row r="88" spans="1:9" ht="15.75" customHeight="1" x14ac:dyDescent="0.3">
      <c r="B88" s="1" t="s">
        <v>66</v>
      </c>
      <c r="C88" s="2" t="e">
        <f>#REF!</f>
        <v>#REF!</v>
      </c>
      <c r="D88" s="68" t="s">
        <v>63</v>
      </c>
    </row>
    <row r="89" spans="1:9" ht="15.75" customHeight="1" x14ac:dyDescent="0.3">
      <c r="B89" s="1" t="s">
        <v>111</v>
      </c>
      <c r="C89" s="2" t="e">
        <f>#REF!</f>
        <v>#REF!</v>
      </c>
      <c r="D89" s="68" t="s">
        <v>63</v>
      </c>
    </row>
    <row r="90" spans="1:9" ht="15.75" customHeight="1" x14ac:dyDescent="0.3"/>
    <row r="91" spans="1:9" ht="39" customHeight="1" x14ac:dyDescent="0.3">
      <c r="A91" s="65" t="s">
        <v>69</v>
      </c>
      <c r="B91" s="66" t="s">
        <v>93</v>
      </c>
      <c r="C91" s="67">
        <f>C64+D64+E64+F64+G64</f>
        <v>45</v>
      </c>
      <c r="D91" s="139" t="s">
        <v>94</v>
      </c>
      <c r="E91" s="139"/>
      <c r="F91" s="139"/>
    </row>
    <row r="92" spans="1:9" ht="15.75" customHeight="1" x14ac:dyDescent="0.3">
      <c r="B92" s="1" t="s">
        <v>62</v>
      </c>
      <c r="C92" s="2">
        <v>36</v>
      </c>
      <c r="D92" s="68" t="s">
        <v>63</v>
      </c>
      <c r="E92" s="68"/>
    </row>
    <row r="93" spans="1:9" x14ac:dyDescent="0.3">
      <c r="B93" s="1" t="s">
        <v>64</v>
      </c>
      <c r="C93" s="2">
        <v>15</v>
      </c>
      <c r="D93" s="68" t="s">
        <v>63</v>
      </c>
    </row>
    <row r="95" spans="1:9" ht="37.5" customHeight="1" x14ac:dyDescent="0.3">
      <c r="A95" s="65" t="s">
        <v>70</v>
      </c>
      <c r="B95" s="66" t="s">
        <v>97</v>
      </c>
      <c r="C95" s="67">
        <v>42</v>
      </c>
      <c r="D95" s="69" t="s">
        <v>72</v>
      </c>
      <c r="E95" s="67"/>
      <c r="F95" s="67"/>
    </row>
    <row r="97" hidden="1" x14ac:dyDescent="0.3"/>
    <row r="98" hidden="1" x14ac:dyDescent="0.3"/>
    <row r="99" hidden="1" x14ac:dyDescent="0.3"/>
    <row r="100" hidden="1" x14ac:dyDescent="0.3"/>
    <row r="101" hidden="1" x14ac:dyDescent="0.3"/>
    <row r="102" hidden="1" x14ac:dyDescent="0.3"/>
    <row r="103" hidden="1" x14ac:dyDescent="0.3"/>
    <row r="104" hidden="1" x14ac:dyDescent="0.3"/>
    <row r="105" hidden="1" x14ac:dyDescent="0.3"/>
    <row r="106" hidden="1" x14ac:dyDescent="0.3"/>
    <row r="107" hidden="1" x14ac:dyDescent="0.3"/>
    <row r="108" hidden="1" x14ac:dyDescent="0.3"/>
    <row r="109" hidden="1" x14ac:dyDescent="0.3"/>
    <row r="110" hidden="1" x14ac:dyDescent="0.3"/>
    <row r="111" hidden="1" x14ac:dyDescent="0.3"/>
    <row r="112" hidden="1" x14ac:dyDescent="0.3"/>
    <row r="113" spans="1:9" hidden="1" x14ac:dyDescent="0.3"/>
    <row r="114" spans="1:9" hidden="1" x14ac:dyDescent="0.3"/>
    <row r="115" spans="1:9" hidden="1" x14ac:dyDescent="0.3"/>
    <row r="116" spans="1:9" hidden="1" x14ac:dyDescent="0.3"/>
    <row r="117" spans="1:9" hidden="1" x14ac:dyDescent="0.3"/>
    <row r="118" spans="1:9" hidden="1" x14ac:dyDescent="0.3"/>
    <row r="119" spans="1:9" hidden="1" x14ac:dyDescent="0.3"/>
    <row r="120" spans="1:9" hidden="1" x14ac:dyDescent="0.3"/>
    <row r="121" spans="1:9" hidden="1" x14ac:dyDescent="0.3"/>
    <row r="122" spans="1:9" hidden="1" x14ac:dyDescent="0.3"/>
    <row r="123" spans="1:9" hidden="1" x14ac:dyDescent="0.3"/>
    <row r="124" spans="1:9" hidden="1" x14ac:dyDescent="0.3">
      <c r="A124" s="114" t="s">
        <v>45</v>
      </c>
      <c r="B124" s="114"/>
      <c r="C124" s="114"/>
      <c r="D124" s="114"/>
      <c r="E124" s="114"/>
      <c r="F124" s="114"/>
      <c r="G124" s="114"/>
      <c r="H124" s="114"/>
      <c r="I124" s="114"/>
    </row>
    <row r="125" spans="1:9" hidden="1" x14ac:dyDescent="0.3">
      <c r="A125" s="114" t="s">
        <v>71</v>
      </c>
      <c r="B125" s="114"/>
      <c r="C125" s="114"/>
      <c r="D125" s="114"/>
      <c r="E125" s="114"/>
      <c r="F125" s="114"/>
      <c r="G125" s="114"/>
      <c r="H125" s="114"/>
      <c r="I125" s="114"/>
    </row>
    <row r="126" spans="1:9" hidden="1" x14ac:dyDescent="0.3"/>
    <row r="127" spans="1:9" ht="17.25" hidden="1" thickBot="1" x14ac:dyDescent="0.35"/>
    <row r="128" spans="1:9" s="64" customFormat="1" ht="18" hidden="1" customHeight="1" thickBot="1" x14ac:dyDescent="0.35">
      <c r="A128" s="140" t="s">
        <v>0</v>
      </c>
      <c r="B128" s="140" t="s">
        <v>73</v>
      </c>
      <c r="C128" s="142" t="s">
        <v>47</v>
      </c>
      <c r="D128" s="142"/>
      <c r="E128" s="142"/>
      <c r="F128" s="142"/>
      <c r="G128" s="142"/>
      <c r="H128" s="143" t="s">
        <v>74</v>
      </c>
      <c r="I128" s="140" t="s">
        <v>31</v>
      </c>
    </row>
    <row r="129" spans="1:9" s="64" customFormat="1" ht="39.75" hidden="1" customHeight="1" x14ac:dyDescent="0.3">
      <c r="A129" s="141"/>
      <c r="B129" s="141"/>
      <c r="C129" s="70" t="s">
        <v>7</v>
      </c>
      <c r="D129" s="70" t="s">
        <v>8</v>
      </c>
      <c r="E129" s="70" t="s">
        <v>49</v>
      </c>
      <c r="F129" s="70" t="s">
        <v>46</v>
      </c>
      <c r="G129" s="71" t="s">
        <v>48</v>
      </c>
      <c r="H129" s="144"/>
      <c r="I129" s="141"/>
    </row>
    <row r="130" spans="1:9" ht="39" hidden="1" customHeight="1" x14ac:dyDescent="0.3">
      <c r="A130" s="72">
        <v>1</v>
      </c>
      <c r="B130" s="73" t="s">
        <v>21</v>
      </c>
      <c r="C130" s="74">
        <v>81</v>
      </c>
      <c r="D130" s="74">
        <v>25</v>
      </c>
      <c r="E130" s="75">
        <v>3</v>
      </c>
      <c r="F130" s="74">
        <v>2</v>
      </c>
      <c r="G130" s="75">
        <v>1</v>
      </c>
      <c r="H130" s="76">
        <v>27</v>
      </c>
      <c r="I130" s="77"/>
    </row>
    <row r="131" spans="1:9" hidden="1" x14ac:dyDescent="0.3">
      <c r="A131" s="78"/>
      <c r="B131" s="79"/>
      <c r="C131" s="145" t="s">
        <v>85</v>
      </c>
      <c r="D131" s="146"/>
      <c r="E131" s="146"/>
      <c r="F131" s="146"/>
      <c r="G131" s="146"/>
      <c r="H131" s="147"/>
      <c r="I131" s="78"/>
    </row>
    <row r="132" spans="1:9" ht="70.5" hidden="1" customHeight="1" x14ac:dyDescent="0.3">
      <c r="A132" s="80"/>
      <c r="B132" s="81"/>
      <c r="C132" s="136" t="s">
        <v>80</v>
      </c>
      <c r="D132" s="137"/>
      <c r="E132" s="137"/>
      <c r="F132" s="137"/>
      <c r="G132" s="137"/>
      <c r="H132" s="138"/>
      <c r="I132" s="80"/>
    </row>
    <row r="133" spans="1:9" ht="15" hidden="1" customHeight="1" x14ac:dyDescent="0.3">
      <c r="A133" s="82"/>
      <c r="B133" s="77"/>
      <c r="C133" s="82"/>
      <c r="D133" s="82"/>
      <c r="E133" s="77"/>
      <c r="F133" s="82"/>
      <c r="G133" s="77"/>
      <c r="H133" s="83">
        <v>2</v>
      </c>
      <c r="I133" s="84"/>
    </row>
    <row r="134" spans="1:9" ht="15" hidden="1" customHeight="1" x14ac:dyDescent="0.3">
      <c r="A134" s="85">
        <v>2</v>
      </c>
      <c r="B134" s="78" t="s">
        <v>20</v>
      </c>
      <c r="C134" s="86">
        <v>4</v>
      </c>
      <c r="D134" s="86"/>
      <c r="E134" s="80"/>
      <c r="F134" s="86"/>
      <c r="G134" s="80"/>
      <c r="H134" s="87"/>
      <c r="I134" s="88"/>
    </row>
    <row r="135" spans="1:9" ht="15" hidden="1" customHeight="1" x14ac:dyDescent="0.3">
      <c r="A135" s="86"/>
      <c r="B135" s="80"/>
      <c r="C135" s="136" t="s">
        <v>75</v>
      </c>
      <c r="D135" s="137"/>
      <c r="E135" s="137"/>
      <c r="F135" s="137"/>
      <c r="G135" s="137"/>
      <c r="H135" s="138"/>
      <c r="I135" s="89"/>
    </row>
    <row r="136" spans="1:9" ht="15" hidden="1" customHeight="1" x14ac:dyDescent="0.3">
      <c r="A136" s="82">
        <v>3</v>
      </c>
      <c r="B136" s="77" t="s">
        <v>33</v>
      </c>
      <c r="C136" s="74">
        <v>1</v>
      </c>
      <c r="D136" s="74"/>
      <c r="E136" s="75"/>
      <c r="F136" s="74"/>
      <c r="G136" s="75"/>
      <c r="H136" s="90">
        <v>1</v>
      </c>
      <c r="I136" s="84"/>
    </row>
    <row r="137" spans="1:9" ht="15" hidden="1" customHeight="1" x14ac:dyDescent="0.3">
      <c r="A137" s="86"/>
      <c r="B137" s="80"/>
      <c r="C137" s="136" t="s">
        <v>86</v>
      </c>
      <c r="D137" s="137"/>
      <c r="E137" s="137"/>
      <c r="F137" s="137"/>
      <c r="G137" s="137"/>
      <c r="H137" s="138"/>
      <c r="I137" s="89"/>
    </row>
    <row r="138" spans="1:9" ht="15" hidden="1" customHeight="1" x14ac:dyDescent="0.3">
      <c r="A138" s="82">
        <v>4</v>
      </c>
      <c r="B138" s="77" t="s">
        <v>57</v>
      </c>
      <c r="C138" s="74">
        <v>1</v>
      </c>
      <c r="D138" s="74"/>
      <c r="E138" s="75"/>
      <c r="F138" s="74"/>
      <c r="G138" s="75"/>
      <c r="H138" s="90"/>
      <c r="I138" s="84"/>
    </row>
    <row r="139" spans="1:9" ht="15" hidden="1" customHeight="1" x14ac:dyDescent="0.3">
      <c r="A139" s="85"/>
      <c r="B139" s="78"/>
      <c r="C139" s="148" t="s">
        <v>76</v>
      </c>
      <c r="D139" s="149"/>
      <c r="E139" s="149"/>
      <c r="F139" s="149"/>
      <c r="G139" s="149"/>
      <c r="H139" s="150"/>
      <c r="I139" s="88"/>
    </row>
    <row r="140" spans="1:9" ht="15" hidden="1" customHeight="1" x14ac:dyDescent="0.3">
      <c r="A140" s="86"/>
      <c r="B140" s="80"/>
      <c r="C140" s="91"/>
      <c r="D140" s="92"/>
      <c r="E140" s="93"/>
      <c r="F140" s="92"/>
      <c r="G140" s="93"/>
      <c r="H140" s="94"/>
      <c r="I140" s="89"/>
    </row>
    <row r="141" spans="1:9" ht="15" hidden="1" customHeight="1" x14ac:dyDescent="0.3">
      <c r="A141" s="95"/>
      <c r="B141" s="96"/>
      <c r="C141" s="95"/>
      <c r="D141" s="95"/>
      <c r="E141" s="96"/>
      <c r="F141" s="95"/>
      <c r="G141" s="96"/>
      <c r="H141" s="97"/>
      <c r="I141" s="98"/>
    </row>
    <row r="142" spans="1:9" hidden="1" x14ac:dyDescent="0.3">
      <c r="A142" s="99"/>
      <c r="B142" s="100"/>
      <c r="C142" s="101"/>
      <c r="D142" s="101"/>
      <c r="E142" s="101"/>
      <c r="F142" s="102"/>
      <c r="G142" s="102"/>
      <c r="H142" s="101"/>
      <c r="I142" s="99"/>
    </row>
    <row r="143" spans="1:9" hidden="1" x14ac:dyDescent="0.3">
      <c r="A143" s="99"/>
      <c r="B143" s="100"/>
      <c r="C143" s="101"/>
      <c r="D143" s="101"/>
      <c r="E143" s="101"/>
      <c r="F143" s="102"/>
      <c r="G143" s="102"/>
      <c r="H143" s="101"/>
      <c r="I143" s="99"/>
    </row>
    <row r="144" spans="1:9" hidden="1" x14ac:dyDescent="0.3">
      <c r="A144" s="99"/>
      <c r="B144" s="100"/>
      <c r="C144" s="101"/>
      <c r="D144" s="101"/>
      <c r="E144" s="101"/>
      <c r="F144" s="102"/>
      <c r="G144" s="102"/>
      <c r="H144" s="101"/>
      <c r="I144" s="99"/>
    </row>
    <row r="145" spans="1:9" hidden="1" x14ac:dyDescent="0.3">
      <c r="A145" s="114" t="s">
        <v>45</v>
      </c>
      <c r="B145" s="114"/>
      <c r="C145" s="114"/>
      <c r="D145" s="114"/>
      <c r="E145" s="114"/>
      <c r="F145" s="114"/>
      <c r="G145" s="114"/>
      <c r="H145" s="114"/>
      <c r="I145" s="114"/>
    </row>
    <row r="146" spans="1:9" hidden="1" x14ac:dyDescent="0.3">
      <c r="A146" s="114" t="s">
        <v>58</v>
      </c>
      <c r="B146" s="114"/>
      <c r="C146" s="114"/>
      <c r="D146" s="114"/>
      <c r="E146" s="114"/>
      <c r="F146" s="114"/>
      <c r="G146" s="114"/>
      <c r="H146" s="114"/>
      <c r="I146" s="114"/>
    </row>
    <row r="147" spans="1:9" ht="24" hidden="1" customHeight="1" thickBot="1" x14ac:dyDescent="0.35">
      <c r="A147" s="99"/>
      <c r="B147" s="103"/>
      <c r="C147" s="104"/>
      <c r="D147" s="104"/>
      <c r="E147" s="104"/>
      <c r="F147" s="105"/>
      <c r="G147" s="105"/>
      <c r="H147" s="104"/>
      <c r="I147" s="106"/>
    </row>
    <row r="148" spans="1:9" s="64" customFormat="1" ht="18" hidden="1" customHeight="1" thickBot="1" x14ac:dyDescent="0.35">
      <c r="A148" s="140" t="s">
        <v>0</v>
      </c>
      <c r="B148" s="140" t="s">
        <v>73</v>
      </c>
      <c r="C148" s="142" t="s">
        <v>47</v>
      </c>
      <c r="D148" s="142"/>
      <c r="E148" s="142"/>
      <c r="F148" s="142"/>
      <c r="G148" s="142"/>
      <c r="H148" s="143" t="s">
        <v>74</v>
      </c>
      <c r="I148" s="140" t="s">
        <v>31</v>
      </c>
    </row>
    <row r="149" spans="1:9" s="64" customFormat="1" ht="39.75" hidden="1" customHeight="1" x14ac:dyDescent="0.3">
      <c r="A149" s="141"/>
      <c r="B149" s="141"/>
      <c r="C149" s="70" t="s">
        <v>7</v>
      </c>
      <c r="D149" s="70" t="s">
        <v>8</v>
      </c>
      <c r="E149" s="70" t="s">
        <v>49</v>
      </c>
      <c r="F149" s="70" t="s">
        <v>46</v>
      </c>
      <c r="G149" s="71" t="s">
        <v>48</v>
      </c>
      <c r="H149" s="144"/>
      <c r="I149" s="141"/>
    </row>
    <row r="150" spans="1:9" ht="39" hidden="1" customHeight="1" x14ac:dyDescent="0.3">
      <c r="A150" s="72">
        <v>1</v>
      </c>
      <c r="B150" s="107" t="s">
        <v>21</v>
      </c>
      <c r="C150" s="74">
        <v>28</v>
      </c>
      <c r="D150" s="74">
        <v>11</v>
      </c>
      <c r="E150" s="75"/>
      <c r="F150" s="74"/>
      <c r="G150" s="75"/>
      <c r="H150" s="76">
        <v>1</v>
      </c>
      <c r="I150" s="77"/>
    </row>
    <row r="151" spans="1:9" hidden="1" x14ac:dyDescent="0.3">
      <c r="A151" s="80"/>
      <c r="B151" s="81"/>
      <c r="C151" s="133" t="s">
        <v>77</v>
      </c>
      <c r="D151" s="134"/>
      <c r="E151" s="134"/>
      <c r="F151" s="134"/>
      <c r="G151" s="134"/>
      <c r="H151" s="135"/>
      <c r="I151" s="80"/>
    </row>
    <row r="152" spans="1:9" ht="37.5" hidden="1" customHeight="1" x14ac:dyDescent="0.3">
      <c r="A152" s="108">
        <v>2</v>
      </c>
      <c r="B152" s="109" t="s">
        <v>78</v>
      </c>
      <c r="C152" s="110">
        <v>2</v>
      </c>
      <c r="D152" s="110">
        <v>4</v>
      </c>
      <c r="E152" s="80"/>
      <c r="F152" s="86"/>
      <c r="G152" s="80"/>
      <c r="H152" s="87">
        <v>6</v>
      </c>
      <c r="I152" s="88"/>
    </row>
    <row r="153" spans="1:9" ht="28.5" hidden="1" customHeight="1" x14ac:dyDescent="0.3">
      <c r="A153" s="86"/>
      <c r="B153" s="80"/>
      <c r="C153" s="136" t="s">
        <v>79</v>
      </c>
      <c r="D153" s="137"/>
      <c r="E153" s="137"/>
      <c r="F153" s="137"/>
      <c r="G153" s="137"/>
      <c r="H153" s="138"/>
      <c r="I153" s="89"/>
    </row>
    <row r="154" spans="1:9" hidden="1" x14ac:dyDescent="0.3"/>
    <row r="157" spans="1:9" x14ac:dyDescent="0.3">
      <c r="A157" s="163" t="s">
        <v>115</v>
      </c>
      <c r="B157" s="163"/>
    </row>
  </sheetData>
  <mergeCells count="49">
    <mergeCell ref="A157:B157"/>
    <mergeCell ref="A70:B70"/>
    <mergeCell ref="A80:B80"/>
    <mergeCell ref="A81:B81"/>
    <mergeCell ref="A148:A149"/>
    <mergeCell ref="B148:B149"/>
    <mergeCell ref="A79:B79"/>
    <mergeCell ref="C131:H131"/>
    <mergeCell ref="C132:H132"/>
    <mergeCell ref="C135:H135"/>
    <mergeCell ref="C137:H137"/>
    <mergeCell ref="C139:H139"/>
    <mergeCell ref="C151:H151"/>
    <mergeCell ref="C153:H153"/>
    <mergeCell ref="D84:F84"/>
    <mergeCell ref="D91:F91"/>
    <mergeCell ref="A124:I124"/>
    <mergeCell ref="A125:I125"/>
    <mergeCell ref="A128:A129"/>
    <mergeCell ref="B128:B129"/>
    <mergeCell ref="C128:G128"/>
    <mergeCell ref="H128:H129"/>
    <mergeCell ref="I128:I129"/>
    <mergeCell ref="C148:G148"/>
    <mergeCell ref="H148:H149"/>
    <mergeCell ref="I148:I149"/>
    <mergeCell ref="A145:I145"/>
    <mergeCell ref="A146:I146"/>
    <mergeCell ref="H58:H63"/>
    <mergeCell ref="I58:I64"/>
    <mergeCell ref="A44:B44"/>
    <mergeCell ref="H47:H52"/>
    <mergeCell ref="I47:I52"/>
    <mergeCell ref="A54:B54"/>
    <mergeCell ref="A64:B64"/>
    <mergeCell ref="H32:H41"/>
    <mergeCell ref="I32:I41"/>
    <mergeCell ref="A1:I1"/>
    <mergeCell ref="A2:I2"/>
    <mergeCell ref="A4:A5"/>
    <mergeCell ref="B4:B5"/>
    <mergeCell ref="C4:G4"/>
    <mergeCell ref="H4:H5"/>
    <mergeCell ref="I4:I5"/>
    <mergeCell ref="H8:H16"/>
    <mergeCell ref="I8:I16"/>
    <mergeCell ref="H19:H27"/>
    <mergeCell ref="I19:I27"/>
    <mergeCell ref="A29:B29"/>
  </mergeCells>
  <printOptions horizontalCentered="1"/>
  <pageMargins left="0.19685039370078741" right="0" top="0.23622047244094491" bottom="0.19685039370078741" header="0.19685039370078741" footer="0.31496062992125984"/>
  <pageSetup paperSize="9" scale="72" orientation="landscape" r:id="rId1"/>
  <rowBreaks count="2" manualBreakCount="2">
    <brk id="42" max="8" man="1"/>
    <brk id="8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4" sqref="A4:XFD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REKAP HIBAH OK</vt:lpstr>
      <vt:lpstr>Sheet3</vt:lpstr>
      <vt:lpstr>'REKAP HIBAH OK'!Print_Area</vt:lpstr>
      <vt:lpstr>'REKAP HIBAH OK'!Print_Titles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2020-02-20T04:18:43Z</cp:lastPrinted>
  <dcterms:created xsi:type="dcterms:W3CDTF">2018-01-23T04:35:52Z</dcterms:created>
  <dcterms:modified xsi:type="dcterms:W3CDTF">2020-07-20T04:38:23Z</dcterms:modified>
</cp:coreProperties>
</file>