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ANTOR\BAGRENC Keuda\2024\Self Asesment RPJMN 2020-2024\"/>
    </mc:Choice>
  </mc:AlternateContent>
  <xr:revisionPtr revIDLastSave="0" documentId="13_ncr:1_{FFFE3F95-A653-484A-BA21-250916EEAB3B}" xr6:coauthVersionLast="45" xr6:coauthVersionMax="45" xr10:uidLastSave="{00000000-0000-0000-0000-000000000000}"/>
  <bookViews>
    <workbookView xWindow="-120" yWindow="-120" windowWidth="20730" windowHeight="11310" xr2:uid="{C23A4354-1875-4942-8671-304B99B2C7C5}"/>
  </bookViews>
  <sheets>
    <sheet name="2021" sheetId="2" r:id="rId1"/>
    <sheet name="2022" sheetId="3" r:id="rId2"/>
    <sheet name="2023" sheetId="4" r:id="rId3"/>
    <sheet name="2024" sheetId="1" r:id="rId4"/>
    <sheet name="Sheet5" sheetId="5" r:id="rId5"/>
  </sheets>
  <definedNames>
    <definedName name="_xlnm._FilterDatabase" localSheetId="0" hidden="1">'2021'!$A$4:$L$681</definedName>
    <definedName name="_xlnm._FilterDatabase" localSheetId="2" hidden="1">'2023'!$A$4:$L$701</definedName>
    <definedName name="_xlnm._FilterDatabase" localSheetId="3" hidden="1">'2024'!$A$4:$L$701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2" i="5" l="1"/>
  <c r="E13" i="5"/>
  <c r="E14" i="5"/>
  <c r="E11" i="5"/>
  <c r="K5" i="5"/>
  <c r="M5" i="5"/>
  <c r="L5" i="5"/>
  <c r="J5" i="5"/>
  <c r="D5" i="5"/>
  <c r="E5" i="5"/>
  <c r="F5" i="5"/>
  <c r="C5" i="5"/>
  <c r="F6" i="5"/>
  <c r="E6" i="5"/>
  <c r="D6" i="5"/>
  <c r="C6" i="5"/>
  <c r="H12" i="5"/>
  <c r="H13" i="5"/>
  <c r="H14" i="5"/>
  <c r="H11" i="5"/>
  <c r="L677" i="2"/>
  <c r="L679" i="2" s="1"/>
  <c r="L676" i="2"/>
  <c r="L675" i="2"/>
  <c r="L674" i="2"/>
  <c r="L673" i="2"/>
  <c r="L672" i="2"/>
  <c r="L671" i="2"/>
  <c r="L670" i="2"/>
  <c r="L669" i="2"/>
  <c r="L668" i="2"/>
  <c r="L667" i="2"/>
  <c r="L666" i="2"/>
  <c r="L665" i="2"/>
  <c r="L664" i="2"/>
  <c r="L659" i="2"/>
  <c r="L661" i="2" s="1"/>
  <c r="L658" i="2"/>
  <c r="L657" i="2"/>
  <c r="L656" i="2"/>
  <c r="L655" i="2"/>
  <c r="L654" i="2"/>
  <c r="L653" i="2"/>
  <c r="L652" i="2"/>
  <c r="L651" i="2"/>
  <c r="L650" i="2"/>
  <c r="L649" i="2"/>
  <c r="L648" i="2"/>
  <c r="L647" i="2"/>
  <c r="L646" i="2"/>
  <c r="L645" i="2"/>
  <c r="L644" i="2"/>
  <c r="L643" i="2"/>
  <c r="L642" i="2"/>
  <c r="L641" i="2"/>
  <c r="L640" i="2"/>
  <c r="L639" i="2"/>
  <c r="L638" i="2"/>
  <c r="L637" i="2"/>
  <c r="L636" i="2"/>
  <c r="L635" i="2"/>
  <c r="L634" i="2"/>
  <c r="L633" i="2"/>
  <c r="L632" i="2"/>
  <c r="L631" i="2"/>
  <c r="L630" i="2"/>
  <c r="L625" i="2"/>
  <c r="L624" i="2"/>
  <c r="L627" i="2" s="1"/>
  <c r="L623" i="2"/>
  <c r="L622" i="2"/>
  <c r="L621" i="2"/>
  <c r="L620" i="2"/>
  <c r="L619" i="2"/>
  <c r="L618" i="2"/>
  <c r="L617" i="2"/>
  <c r="L616" i="2"/>
  <c r="L615" i="2"/>
  <c r="L612" i="2"/>
  <c r="L610" i="2"/>
  <c r="L609" i="2"/>
  <c r="L608" i="2"/>
  <c r="L607" i="2"/>
  <c r="L606" i="2"/>
  <c r="L605" i="2"/>
  <c r="L604" i="2"/>
  <c r="L603" i="2"/>
  <c r="L602" i="2"/>
  <c r="L601" i="2"/>
  <c r="L600" i="2"/>
  <c r="L599" i="2"/>
  <c r="L594" i="2"/>
  <c r="L596" i="2" s="1"/>
  <c r="L593" i="2"/>
  <c r="L592" i="2"/>
  <c r="L591" i="2"/>
  <c r="L590" i="2"/>
  <c r="L589" i="2"/>
  <c r="L588" i="2"/>
  <c r="L587" i="2"/>
  <c r="L586" i="2"/>
  <c r="L585" i="2"/>
  <c r="L584" i="2"/>
  <c r="L583" i="2"/>
  <c r="L582" i="2"/>
  <c r="L581" i="2"/>
  <c r="L580" i="2"/>
  <c r="L579" i="2"/>
  <c r="L578" i="2"/>
  <c r="L577" i="2"/>
  <c r="L576" i="2"/>
  <c r="L575" i="2"/>
  <c r="L574" i="2"/>
  <c r="L573" i="2"/>
  <c r="L572" i="2"/>
  <c r="L569" i="2"/>
  <c r="L567" i="2"/>
  <c r="L566" i="2"/>
  <c r="L565" i="2"/>
  <c r="L564" i="2"/>
  <c r="L563" i="2"/>
  <c r="L562" i="2"/>
  <c r="L561" i="2"/>
  <c r="L560" i="2"/>
  <c r="L559" i="2"/>
  <c r="L558" i="2"/>
  <c r="L557" i="2"/>
  <c r="L552" i="2"/>
  <c r="L554" i="2" s="1"/>
  <c r="L551" i="2"/>
  <c r="L550" i="2"/>
  <c r="L549" i="2"/>
  <c r="L548" i="2"/>
  <c r="L547" i="2"/>
  <c r="L546" i="2"/>
  <c r="L545" i="2"/>
  <c r="L544" i="2"/>
  <c r="L553" i="2" s="1"/>
  <c r="L543" i="2"/>
  <c r="L538" i="2"/>
  <c r="L537" i="2"/>
  <c r="L536" i="2"/>
  <c r="L535" i="2"/>
  <c r="L534" i="2"/>
  <c r="L540" i="2" s="1"/>
  <c r="L533" i="2"/>
  <c r="L532" i="2"/>
  <c r="L531" i="2"/>
  <c r="L530" i="2"/>
  <c r="L529" i="2"/>
  <c r="L528" i="2"/>
  <c r="L527" i="2"/>
  <c r="L526" i="2"/>
  <c r="L525" i="2"/>
  <c r="L524" i="2"/>
  <c r="L523" i="2"/>
  <c r="L522" i="2"/>
  <c r="L521" i="2"/>
  <c r="L516" i="2"/>
  <c r="L515" i="2"/>
  <c r="L514" i="2"/>
  <c r="L513" i="2"/>
  <c r="L512" i="2"/>
  <c r="L511" i="2"/>
  <c r="L510" i="2"/>
  <c r="L509" i="2"/>
  <c r="L508" i="2"/>
  <c r="L507" i="2"/>
  <c r="L506" i="2"/>
  <c r="L505" i="2"/>
  <c r="L504" i="2"/>
  <c r="L503" i="2"/>
  <c r="L502" i="2"/>
  <c r="L501" i="2"/>
  <c r="L500" i="2"/>
  <c r="L499" i="2"/>
  <c r="L498" i="2"/>
  <c r="L497" i="2"/>
  <c r="L496" i="2"/>
  <c r="L495" i="2"/>
  <c r="L494" i="2"/>
  <c r="L493" i="2"/>
  <c r="L492" i="2"/>
  <c r="L487" i="2"/>
  <c r="L489" i="2" s="1"/>
  <c r="L486" i="2"/>
  <c r="L485" i="2"/>
  <c r="L484" i="2"/>
  <c r="L483" i="2"/>
  <c r="L482" i="2"/>
  <c r="L481" i="2"/>
  <c r="L480" i="2"/>
  <c r="L479" i="2"/>
  <c r="L478" i="2"/>
  <c r="L477" i="2"/>
  <c r="L476" i="2"/>
  <c r="L475" i="2"/>
  <c r="L474" i="2"/>
  <c r="L469" i="2"/>
  <c r="L471" i="2" s="1"/>
  <c r="L468" i="2"/>
  <c r="L467" i="2"/>
  <c r="L466" i="2"/>
  <c r="L465" i="2"/>
  <c r="L464" i="2"/>
  <c r="L463" i="2"/>
  <c r="L458" i="2"/>
  <c r="L457" i="2"/>
  <c r="L456" i="2"/>
  <c r="L455" i="2"/>
  <c r="L454" i="2"/>
  <c r="L453" i="2"/>
  <c r="L452" i="2"/>
  <c r="L451" i="2"/>
  <c r="L450" i="2"/>
  <c r="L449" i="2"/>
  <c r="L448" i="2"/>
  <c r="L447" i="2"/>
  <c r="L446" i="2"/>
  <c r="L445" i="2"/>
  <c r="L444" i="2"/>
  <c r="L443" i="2"/>
  <c r="L438" i="2"/>
  <c r="L437" i="2"/>
  <c r="L436" i="2"/>
  <c r="L435" i="2"/>
  <c r="L434" i="2"/>
  <c r="L433" i="2"/>
  <c r="L432" i="2"/>
  <c r="L427" i="2"/>
  <c r="L429" i="2" s="1"/>
  <c r="L426" i="2"/>
  <c r="L425" i="2"/>
  <c r="L424" i="2"/>
  <c r="L423" i="2"/>
  <c r="L422" i="2"/>
  <c r="L418" i="2"/>
  <c r="L417" i="2"/>
  <c r="L416" i="2"/>
  <c r="L415" i="2"/>
  <c r="L419" i="2" s="1"/>
  <c r="L414" i="2"/>
  <c r="L413" i="2"/>
  <c r="L412" i="2"/>
  <c r="L411" i="2"/>
  <c r="L410" i="2"/>
  <c r="L409" i="2"/>
  <c r="L408" i="2"/>
  <c r="L407" i="2"/>
  <c r="L402" i="2"/>
  <c r="L401" i="2"/>
  <c r="L400" i="2"/>
  <c r="L399" i="2"/>
  <c r="L398" i="2"/>
  <c r="L397" i="2"/>
  <c r="L396" i="2"/>
  <c r="L395" i="2"/>
  <c r="L394" i="2"/>
  <c r="L393" i="2"/>
  <c r="L392" i="2"/>
  <c r="L391" i="2"/>
  <c r="L390" i="2"/>
  <c r="L389" i="2"/>
  <c r="L386" i="2"/>
  <c r="L384" i="2"/>
  <c r="L382" i="2"/>
  <c r="L381" i="2"/>
  <c r="L380" i="2"/>
  <c r="L379" i="2"/>
  <c r="L378" i="2"/>
  <c r="L377" i="2"/>
  <c r="L376" i="2"/>
  <c r="L375" i="2"/>
  <c r="L374" i="2"/>
  <c r="L373" i="2"/>
  <c r="L372" i="2"/>
  <c r="L371" i="2"/>
  <c r="L370" i="2"/>
  <c r="L365" i="2"/>
  <c r="L364" i="2"/>
  <c r="L367" i="2" s="1"/>
  <c r="L363" i="2"/>
  <c r="L362" i="2"/>
  <c r="L361" i="2"/>
  <c r="L360" i="2"/>
  <c r="L359" i="2"/>
  <c r="L358" i="2"/>
  <c r="L357" i="2"/>
  <c r="L356" i="2"/>
  <c r="L355" i="2"/>
  <c r="L354" i="2"/>
  <c r="L353" i="2"/>
  <c r="L352" i="2"/>
  <c r="L351" i="2"/>
  <c r="L346" i="2"/>
  <c r="L345" i="2"/>
  <c r="L344" i="2"/>
  <c r="L343" i="2"/>
  <c r="L342" i="2"/>
  <c r="L341" i="2"/>
  <c r="L340" i="2"/>
  <c r="L339" i="2"/>
  <c r="L338" i="2"/>
  <c r="L337" i="2"/>
  <c r="L336" i="2"/>
  <c r="L335" i="2"/>
  <c r="L334" i="2"/>
  <c r="L333" i="2"/>
  <c r="L332" i="2"/>
  <c r="L331" i="2"/>
  <c r="L330" i="2"/>
  <c r="L329" i="2"/>
  <c r="L328" i="2"/>
  <c r="L327" i="2"/>
  <c r="L326" i="2"/>
  <c r="L325" i="2"/>
  <c r="L324" i="2"/>
  <c r="L323" i="2"/>
  <c r="L322" i="2"/>
  <c r="L321" i="2"/>
  <c r="L320" i="2"/>
  <c r="L319" i="2"/>
  <c r="L318" i="2"/>
  <c r="L317" i="2"/>
  <c r="L316" i="2"/>
  <c r="L315" i="2"/>
  <c r="L314" i="2"/>
  <c r="L313" i="2"/>
  <c r="L312" i="2"/>
  <c r="L311" i="2"/>
  <c r="L310" i="2"/>
  <c r="L309" i="2"/>
  <c r="L303" i="2"/>
  <c r="L305" i="2" s="1"/>
  <c r="L302" i="2"/>
  <c r="L301" i="2"/>
  <c r="L300" i="2"/>
  <c r="L299" i="2"/>
  <c r="L304" i="2" s="1"/>
  <c r="L298" i="2"/>
  <c r="L293" i="2"/>
  <c r="L292" i="2"/>
  <c r="L291" i="2"/>
  <c r="L290" i="2"/>
  <c r="L289" i="2"/>
  <c r="L288" i="2"/>
  <c r="L287" i="2"/>
  <c r="L286" i="2"/>
  <c r="L285" i="2"/>
  <c r="L284" i="2"/>
  <c r="L283" i="2"/>
  <c r="L282" i="2"/>
  <c r="L281" i="2"/>
  <c r="L280" i="2"/>
  <c r="L279" i="2"/>
  <c r="L278" i="2"/>
  <c r="L277" i="2"/>
  <c r="L276" i="2"/>
  <c r="L275" i="2"/>
  <c r="L274" i="2"/>
  <c r="L273" i="2"/>
  <c r="L272" i="2"/>
  <c r="L271" i="2"/>
  <c r="L270" i="2"/>
  <c r="L269" i="2"/>
  <c r="L268" i="2"/>
  <c r="L267" i="2"/>
  <c r="L266" i="2"/>
  <c r="L265" i="2"/>
  <c r="L264" i="2"/>
  <c r="L263" i="2"/>
  <c r="L262" i="2"/>
  <c r="L261" i="2"/>
  <c r="L260" i="2"/>
  <c r="L259" i="2"/>
  <c r="L258" i="2"/>
  <c r="L253" i="2"/>
  <c r="L252" i="2"/>
  <c r="L251" i="2"/>
  <c r="L250" i="2"/>
  <c r="L249" i="2"/>
  <c r="L248" i="2"/>
  <c r="L247" i="2"/>
  <c r="L246" i="2"/>
  <c r="L254" i="2" s="1"/>
  <c r="L245" i="2"/>
  <c r="L240" i="2"/>
  <c r="L239" i="2"/>
  <c r="L238" i="2"/>
  <c r="L237" i="2"/>
  <c r="L236" i="2"/>
  <c r="L235" i="2"/>
  <c r="L234" i="2"/>
  <c r="L233" i="2"/>
  <c r="L232" i="2"/>
  <c r="L231" i="2"/>
  <c r="L230" i="2"/>
  <c r="L229" i="2"/>
  <c r="L228" i="2"/>
  <c r="L227" i="2"/>
  <c r="L226" i="2"/>
  <c r="L225" i="2"/>
  <c r="L224" i="2"/>
  <c r="L223" i="2"/>
  <c r="L222" i="2"/>
  <c r="L221" i="2"/>
  <c r="L220" i="2"/>
  <c r="L219" i="2"/>
  <c r="L218" i="2"/>
  <c r="L217" i="2"/>
  <c r="L216" i="2"/>
  <c r="L215" i="2"/>
  <c r="L214" i="2"/>
  <c r="L213" i="2"/>
  <c r="L212" i="2"/>
  <c r="L207" i="2"/>
  <c r="L206" i="2"/>
  <c r="L205" i="2"/>
  <c r="L204" i="2"/>
  <c r="L203" i="2"/>
  <c r="L202" i="2"/>
  <c r="L201" i="2"/>
  <c r="L200" i="2"/>
  <c r="L199" i="2"/>
  <c r="L198" i="2"/>
  <c r="L197" i="2"/>
  <c r="L196" i="2"/>
  <c r="L195" i="2"/>
  <c r="L194" i="2"/>
  <c r="L193" i="2"/>
  <c r="L192" i="2"/>
  <c r="L187" i="2"/>
  <c r="L189" i="2" s="1"/>
  <c r="L186" i="2"/>
  <c r="L185" i="2"/>
  <c r="L184" i="2"/>
  <c r="L183" i="2"/>
  <c r="L182" i="2"/>
  <c r="L181" i="2"/>
  <c r="L180" i="2"/>
  <c r="L175" i="2"/>
  <c r="L174" i="2"/>
  <c r="L173" i="2"/>
  <c r="L172" i="2"/>
  <c r="L177" i="2" s="1"/>
  <c r="L171" i="2"/>
  <c r="L170" i="2"/>
  <c r="L169" i="2"/>
  <c r="L168" i="2"/>
  <c r="L167" i="2"/>
  <c r="L166" i="2"/>
  <c r="L165" i="2"/>
  <c r="L164" i="2"/>
  <c r="L163" i="2"/>
  <c r="L162" i="2"/>
  <c r="L161" i="2"/>
  <c r="L160" i="2"/>
  <c r="L159" i="2"/>
  <c r="L158" i="2"/>
  <c r="L155" i="2"/>
  <c r="L153" i="2"/>
  <c r="L152" i="2"/>
  <c r="L151" i="2"/>
  <c r="L150" i="2"/>
  <c r="L149" i="2"/>
  <c r="L148" i="2"/>
  <c r="L147" i="2"/>
  <c r="L146" i="2"/>
  <c r="L145" i="2"/>
  <c r="L154" i="2" s="1"/>
  <c r="L144" i="2"/>
  <c r="L143" i="2"/>
  <c r="L138" i="2"/>
  <c r="L137" i="2"/>
  <c r="L136" i="2"/>
  <c r="L135" i="2"/>
  <c r="L134" i="2"/>
  <c r="L133" i="2"/>
  <c r="L132" i="2"/>
  <c r="L131" i="2"/>
  <c r="L130" i="2"/>
  <c r="L129" i="2"/>
  <c r="L128" i="2"/>
  <c r="L127" i="2"/>
  <c r="L124" i="2"/>
  <c r="L122" i="2"/>
  <c r="L121" i="2"/>
  <c r="L120" i="2"/>
  <c r="L119" i="2"/>
  <c r="L118" i="2"/>
  <c r="L117" i="2"/>
  <c r="L116" i="2"/>
  <c r="L115" i="2"/>
  <c r="L110" i="2"/>
  <c r="L109" i="2"/>
  <c r="L112" i="2" s="1"/>
  <c r="L108" i="2"/>
  <c r="L107" i="2"/>
  <c r="L106" i="2"/>
  <c r="L105" i="2"/>
  <c r="L104" i="2"/>
  <c r="L103" i="2"/>
  <c r="L102" i="2"/>
  <c r="L101" i="2"/>
  <c r="L100" i="2"/>
  <c r="L99" i="2"/>
  <c r="L98" i="2"/>
  <c r="L93" i="2"/>
  <c r="L92" i="2"/>
  <c r="L91" i="2"/>
  <c r="L90" i="2"/>
  <c r="L89" i="2"/>
  <c r="L88" i="2"/>
  <c r="L87" i="2"/>
  <c r="L86" i="2"/>
  <c r="L85" i="2"/>
  <c r="L84" i="2"/>
  <c r="L83" i="2"/>
  <c r="L82" i="2"/>
  <c r="L81" i="2"/>
  <c r="L80" i="2"/>
  <c r="L79" i="2"/>
  <c r="L78" i="2"/>
  <c r="L77" i="2"/>
  <c r="L76" i="2"/>
  <c r="L75" i="2"/>
  <c r="L74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70" i="2" s="1"/>
  <c r="L36" i="2"/>
  <c r="L31" i="2"/>
  <c r="L30" i="2"/>
  <c r="L29" i="2"/>
  <c r="L28" i="2"/>
  <c r="L27" i="2"/>
  <c r="L26" i="2"/>
  <c r="L25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684" i="3"/>
  <c r="L661" i="3"/>
  <c r="L660" i="3"/>
  <c r="L662" i="3" s="1"/>
  <c r="L663" i="3" s="1"/>
  <c r="K661" i="3"/>
  <c r="K660" i="3"/>
  <c r="K662" i="3" s="1"/>
  <c r="K663" i="3" s="1"/>
  <c r="K680" i="3"/>
  <c r="K681" i="3" s="1"/>
  <c r="L679" i="3"/>
  <c r="K679" i="3"/>
  <c r="L678" i="3"/>
  <c r="L680" i="3" s="1"/>
  <c r="L681" i="3" s="1"/>
  <c r="K678" i="3"/>
  <c r="L33" i="2" l="1"/>
  <c r="L94" i="2"/>
  <c r="L139" i="2"/>
  <c r="L141" i="2" s="1"/>
  <c r="L142" i="2" s="1"/>
  <c r="L404" i="2"/>
  <c r="L470" i="2"/>
  <c r="L472" i="2" s="1"/>
  <c r="L473" i="2" s="1"/>
  <c r="L626" i="2"/>
  <c r="L628" i="2" s="1"/>
  <c r="L629" i="2" s="1"/>
  <c r="L660" i="2"/>
  <c r="L294" i="2"/>
  <c r="L403" i="2"/>
  <c r="L405" i="2" s="1"/>
  <c r="L406" i="2" s="1"/>
  <c r="L420" i="2"/>
  <c r="L421" i="2" s="1"/>
  <c r="L539" i="2"/>
  <c r="L541" i="2" s="1"/>
  <c r="L542" i="2" s="1"/>
  <c r="L111" i="2"/>
  <c r="L113" i="2" s="1"/>
  <c r="L114" i="2" s="1"/>
  <c r="L595" i="2"/>
  <c r="L176" i="2"/>
  <c r="L242" i="2"/>
  <c r="L295" i="2"/>
  <c r="L428" i="2"/>
  <c r="L460" i="2"/>
  <c r="L611" i="2"/>
  <c r="L613" i="2" s="1"/>
  <c r="L614" i="2" s="1"/>
  <c r="L95" i="2"/>
  <c r="L123" i="2"/>
  <c r="L125" i="2" s="1"/>
  <c r="L126" i="2" s="1"/>
  <c r="L209" i="2"/>
  <c r="L255" i="2"/>
  <c r="L256" i="2" s="1"/>
  <c r="L257" i="2" s="1"/>
  <c r="L347" i="2"/>
  <c r="L459" i="2"/>
  <c r="L488" i="2"/>
  <c r="L490" i="2" s="1"/>
  <c r="L491" i="2" s="1"/>
  <c r="L518" i="2"/>
  <c r="L568" i="2"/>
  <c r="L678" i="2"/>
  <c r="L680" i="2" s="1"/>
  <c r="L681" i="2" s="1"/>
  <c r="L188" i="2"/>
  <c r="L190" i="2" s="1"/>
  <c r="L191" i="2" s="1"/>
  <c r="L208" i="2"/>
  <c r="L366" i="2"/>
  <c r="L368" i="2" s="1"/>
  <c r="L369" i="2" s="1"/>
  <c r="L517" i="2"/>
  <c r="L519" i="2" s="1"/>
  <c r="L520" i="2" s="1"/>
  <c r="L32" i="2"/>
  <c r="L34" i="2" s="1"/>
  <c r="L684" i="2"/>
  <c r="L71" i="2"/>
  <c r="L140" i="2"/>
  <c r="L241" i="2"/>
  <c r="L243" i="2" s="1"/>
  <c r="L244" i="2" s="1"/>
  <c r="L348" i="2"/>
  <c r="L385" i="2"/>
  <c r="L387" i="2" s="1"/>
  <c r="L388" i="2" s="1"/>
  <c r="L439" i="2"/>
  <c r="L441" i="2" s="1"/>
  <c r="L442" i="2" s="1"/>
  <c r="L156" i="2"/>
  <c r="L157" i="2" s="1"/>
  <c r="L178" i="2"/>
  <c r="L179" i="2" s="1"/>
  <c r="L296" i="2"/>
  <c r="L297" i="2" s="1"/>
  <c r="L662" i="2"/>
  <c r="L663" i="2" s="1"/>
  <c r="L570" i="2"/>
  <c r="L571" i="2" s="1"/>
  <c r="L686" i="2"/>
  <c r="L555" i="2"/>
  <c r="L556" i="2" s="1"/>
  <c r="L597" i="2"/>
  <c r="L598" i="2" s="1"/>
  <c r="L72" i="2"/>
  <c r="L73" i="2" s="1"/>
  <c r="L306" i="2"/>
  <c r="L307" i="2" s="1"/>
  <c r="L349" i="2"/>
  <c r="L350" i="2" s="1"/>
  <c r="L430" i="2"/>
  <c r="L431" i="2" s="1"/>
  <c r="L685" i="2" l="1"/>
  <c r="L210" i="2"/>
  <c r="L211" i="2" s="1"/>
  <c r="L96" i="2"/>
  <c r="L97" i="2" s="1"/>
  <c r="L461" i="2"/>
  <c r="L462" i="2" s="1"/>
  <c r="L35" i="2"/>
  <c r="L687" i="2" l="1"/>
  <c r="L688" i="2" s="1"/>
  <c r="L677" i="3"/>
  <c r="L676" i="3"/>
  <c r="L675" i="3"/>
  <c r="L674" i="3"/>
  <c r="L673" i="3"/>
  <c r="L672" i="3"/>
  <c r="L671" i="3"/>
  <c r="L670" i="3"/>
  <c r="L669" i="3"/>
  <c r="L668" i="3"/>
  <c r="L667" i="3"/>
  <c r="L666" i="3"/>
  <c r="L665" i="3"/>
  <c r="L664" i="3"/>
  <c r="L659" i="3"/>
  <c r="L658" i="3"/>
  <c r="L657" i="3"/>
  <c r="L656" i="3"/>
  <c r="L655" i="3"/>
  <c r="L654" i="3"/>
  <c r="L653" i="3"/>
  <c r="L652" i="3"/>
  <c r="L651" i="3"/>
  <c r="L650" i="3"/>
  <c r="L649" i="3"/>
  <c r="L648" i="3"/>
  <c r="L647" i="3"/>
  <c r="L646" i="3"/>
  <c r="L645" i="3"/>
  <c r="L644" i="3"/>
  <c r="L643" i="3"/>
  <c r="L642" i="3"/>
  <c r="L641" i="3"/>
  <c r="L640" i="3"/>
  <c r="L639" i="3"/>
  <c r="L638" i="3"/>
  <c r="L637" i="3"/>
  <c r="L636" i="3"/>
  <c r="L635" i="3"/>
  <c r="L634" i="3"/>
  <c r="L633" i="3"/>
  <c r="L632" i="3"/>
  <c r="L631" i="3"/>
  <c r="L630" i="3"/>
  <c r="L627" i="3"/>
  <c r="L625" i="3"/>
  <c r="L624" i="3"/>
  <c r="L623" i="3"/>
  <c r="L622" i="3"/>
  <c r="L621" i="3"/>
  <c r="L620" i="3"/>
  <c r="L619" i="3"/>
  <c r="L618" i="3"/>
  <c r="L617" i="3"/>
  <c r="L616" i="3"/>
  <c r="L626" i="3" s="1"/>
  <c r="L615" i="3"/>
  <c r="L610" i="3"/>
  <c r="L609" i="3"/>
  <c r="L612" i="3" s="1"/>
  <c r="L608" i="3"/>
  <c r="L607" i="3"/>
  <c r="L606" i="3"/>
  <c r="L605" i="3"/>
  <c r="L604" i="3"/>
  <c r="L603" i="3"/>
  <c r="L611" i="3" s="1"/>
  <c r="L602" i="3"/>
  <c r="L601" i="3"/>
  <c r="L600" i="3"/>
  <c r="L599" i="3"/>
  <c r="L596" i="3"/>
  <c r="L595" i="3"/>
  <c r="L597" i="3" s="1"/>
  <c r="L598" i="3" s="1"/>
  <c r="L594" i="3"/>
  <c r="L593" i="3"/>
  <c r="L592" i="3"/>
  <c r="L591" i="3"/>
  <c r="L590" i="3"/>
  <c r="L589" i="3"/>
  <c r="L588" i="3"/>
  <c r="L587" i="3"/>
  <c r="L586" i="3"/>
  <c r="L585" i="3"/>
  <c r="L584" i="3"/>
  <c r="L583" i="3"/>
  <c r="L582" i="3"/>
  <c r="L581" i="3"/>
  <c r="L580" i="3"/>
  <c r="L579" i="3"/>
  <c r="L578" i="3"/>
  <c r="L577" i="3"/>
  <c r="L576" i="3"/>
  <c r="L575" i="3"/>
  <c r="L574" i="3"/>
  <c r="L573" i="3"/>
  <c r="L567" i="3"/>
  <c r="L566" i="3"/>
  <c r="L569" i="3" s="1"/>
  <c r="L565" i="3"/>
  <c r="L564" i="3"/>
  <c r="L563" i="3"/>
  <c r="L562" i="3"/>
  <c r="L561" i="3"/>
  <c r="L560" i="3"/>
  <c r="L559" i="3"/>
  <c r="L568" i="3" s="1"/>
  <c r="L558" i="3"/>
  <c r="L557" i="3"/>
  <c r="L554" i="3"/>
  <c r="L552" i="3"/>
  <c r="L551" i="3"/>
  <c r="L550" i="3"/>
  <c r="L549" i="3"/>
  <c r="L548" i="3"/>
  <c r="L547" i="3"/>
  <c r="L546" i="3"/>
  <c r="L545" i="3"/>
  <c r="L544" i="3"/>
  <c r="L553" i="3" s="1"/>
  <c r="L543" i="3"/>
  <c r="L538" i="3"/>
  <c r="L537" i="3"/>
  <c r="L536" i="3"/>
  <c r="L535" i="3"/>
  <c r="L534" i="3"/>
  <c r="L540" i="3" s="1"/>
  <c r="L533" i="3"/>
  <c r="L532" i="3"/>
  <c r="L531" i="3"/>
  <c r="L530" i="3"/>
  <c r="L529" i="3"/>
  <c r="L528" i="3"/>
  <c r="L527" i="3"/>
  <c r="L526" i="3"/>
  <c r="L525" i="3"/>
  <c r="L524" i="3"/>
  <c r="L523" i="3"/>
  <c r="L539" i="3" s="1"/>
  <c r="L541" i="3" s="1"/>
  <c r="L542" i="3" s="1"/>
  <c r="L522" i="3"/>
  <c r="L521" i="3"/>
  <c r="L516" i="3"/>
  <c r="L515" i="3"/>
  <c r="L514" i="3"/>
  <c r="L518" i="3" s="1"/>
  <c r="L513" i="3"/>
  <c r="L512" i="3"/>
  <c r="L511" i="3"/>
  <c r="L510" i="3"/>
  <c r="L509" i="3"/>
  <c r="L508" i="3"/>
  <c r="L507" i="3"/>
  <c r="L506" i="3"/>
  <c r="L505" i="3"/>
  <c r="L504" i="3"/>
  <c r="L503" i="3"/>
  <c r="L502" i="3"/>
  <c r="L501" i="3"/>
  <c r="L500" i="3"/>
  <c r="L499" i="3"/>
  <c r="L498" i="3"/>
  <c r="L497" i="3"/>
  <c r="L496" i="3"/>
  <c r="L495" i="3"/>
  <c r="L494" i="3"/>
  <c r="L493" i="3"/>
  <c r="L517" i="3" s="1"/>
  <c r="L492" i="3"/>
  <c r="L487" i="3"/>
  <c r="L489" i="3" s="1"/>
  <c r="L486" i="3"/>
  <c r="L485" i="3"/>
  <c r="L484" i="3"/>
  <c r="L483" i="3"/>
  <c r="L482" i="3"/>
  <c r="L481" i="3"/>
  <c r="L480" i="3"/>
  <c r="L479" i="3"/>
  <c r="L478" i="3"/>
  <c r="L477" i="3"/>
  <c r="L476" i="3"/>
  <c r="L475" i="3"/>
  <c r="L488" i="3" s="1"/>
  <c r="L490" i="3" s="1"/>
  <c r="L491" i="3" s="1"/>
  <c r="L474" i="3"/>
  <c r="L471" i="3"/>
  <c r="L469" i="3"/>
  <c r="L468" i="3"/>
  <c r="L467" i="3"/>
  <c r="L466" i="3"/>
  <c r="L465" i="3"/>
  <c r="L464" i="3"/>
  <c r="L470" i="3" s="1"/>
  <c r="L472" i="3" s="1"/>
  <c r="L473" i="3" s="1"/>
  <c r="L463" i="3"/>
  <c r="L458" i="3"/>
  <c r="L457" i="3"/>
  <c r="L456" i="3"/>
  <c r="L455" i="3"/>
  <c r="L460" i="3" s="1"/>
  <c r="L454" i="3"/>
  <c r="L453" i="3"/>
  <c r="L452" i="3"/>
  <c r="L451" i="3"/>
  <c r="L450" i="3"/>
  <c r="L449" i="3"/>
  <c r="L448" i="3"/>
  <c r="L447" i="3"/>
  <c r="L459" i="3" s="1"/>
  <c r="L446" i="3"/>
  <c r="L445" i="3"/>
  <c r="L444" i="3"/>
  <c r="L443" i="3"/>
  <c r="L438" i="3"/>
  <c r="L437" i="3"/>
  <c r="L436" i="3"/>
  <c r="L435" i="3"/>
  <c r="L434" i="3"/>
  <c r="L439" i="3" s="1"/>
  <c r="L441" i="3" s="1"/>
  <c r="L442" i="3" s="1"/>
  <c r="L433" i="3"/>
  <c r="L432" i="3"/>
  <c r="L427" i="3"/>
  <c r="L429" i="3" s="1"/>
  <c r="L426" i="3"/>
  <c r="L428" i="3" s="1"/>
  <c r="L425" i="3"/>
  <c r="L424" i="3"/>
  <c r="L423" i="3"/>
  <c r="L422" i="3"/>
  <c r="L417" i="3"/>
  <c r="L416" i="3"/>
  <c r="L415" i="3"/>
  <c r="L419" i="3" s="1"/>
  <c r="L414" i="3"/>
  <c r="L413" i="3"/>
  <c r="L412" i="3"/>
  <c r="L411" i="3"/>
  <c r="L410" i="3"/>
  <c r="L418" i="3" s="1"/>
  <c r="L409" i="3"/>
  <c r="L408" i="3"/>
  <c r="L407" i="3"/>
  <c r="L402" i="3"/>
  <c r="L404" i="3" s="1"/>
  <c r="L401" i="3"/>
  <c r="L400" i="3"/>
  <c r="L399" i="3"/>
  <c r="L398" i="3"/>
  <c r="L397" i="3"/>
  <c r="L396" i="3"/>
  <c r="L395" i="3"/>
  <c r="L394" i="3"/>
  <c r="L393" i="3"/>
  <c r="L392" i="3"/>
  <c r="L391" i="3"/>
  <c r="L390" i="3"/>
  <c r="L403" i="3" s="1"/>
  <c r="L405" i="3" s="1"/>
  <c r="L406" i="3" s="1"/>
  <c r="L389" i="3"/>
  <c r="L386" i="3"/>
  <c r="L384" i="3"/>
  <c r="L383" i="3"/>
  <c r="L382" i="3"/>
  <c r="L381" i="3"/>
  <c r="L380" i="3"/>
  <c r="L379" i="3"/>
  <c r="L378" i="3"/>
  <c r="L377" i="3"/>
  <c r="L376" i="3"/>
  <c r="L375" i="3"/>
  <c r="L374" i="3"/>
  <c r="L373" i="3"/>
  <c r="L385" i="3" s="1"/>
  <c r="L387" i="3" s="1"/>
  <c r="L388" i="3" s="1"/>
  <c r="L372" i="3"/>
  <c r="L371" i="3"/>
  <c r="L370" i="3"/>
  <c r="L367" i="3"/>
  <c r="L365" i="3"/>
  <c r="L364" i="3"/>
  <c r="L363" i="3"/>
  <c r="L362" i="3"/>
  <c r="L361" i="3"/>
  <c r="L360" i="3"/>
  <c r="L359" i="3"/>
  <c r="L358" i="3"/>
  <c r="L357" i="3"/>
  <c r="L356" i="3"/>
  <c r="L355" i="3"/>
  <c r="L354" i="3"/>
  <c r="L366" i="3" s="1"/>
  <c r="L368" i="3" s="1"/>
  <c r="L369" i="3" s="1"/>
  <c r="L353" i="3"/>
  <c r="L352" i="3"/>
  <c r="L351" i="3"/>
  <c r="L346" i="3"/>
  <c r="L345" i="3"/>
  <c r="L344" i="3"/>
  <c r="L343" i="3"/>
  <c r="L342" i="3"/>
  <c r="L341" i="3"/>
  <c r="L340" i="3"/>
  <c r="L339" i="3"/>
  <c r="L338" i="3"/>
  <c r="L348" i="3" s="1"/>
  <c r="L337" i="3"/>
  <c r="L336" i="3"/>
  <c r="L335" i="3"/>
  <c r="L334" i="3"/>
  <c r="L333" i="3"/>
  <c r="L332" i="3"/>
  <c r="L331" i="3"/>
  <c r="L330" i="3"/>
  <c r="L329" i="3"/>
  <c r="L328" i="3"/>
  <c r="L327" i="3"/>
  <c r="L326" i="3"/>
  <c r="L325" i="3"/>
  <c r="L324" i="3"/>
  <c r="L323" i="3"/>
  <c r="L322" i="3"/>
  <c r="L321" i="3"/>
  <c r="L320" i="3"/>
  <c r="L319" i="3"/>
  <c r="L318" i="3"/>
  <c r="L317" i="3"/>
  <c r="L316" i="3"/>
  <c r="L315" i="3"/>
  <c r="L314" i="3"/>
  <c r="L313" i="3"/>
  <c r="L312" i="3"/>
  <c r="L311" i="3"/>
  <c r="L310" i="3"/>
  <c r="L309" i="3"/>
  <c r="L347" i="3" s="1"/>
  <c r="L308" i="3"/>
  <c r="L303" i="3"/>
  <c r="L305" i="3" s="1"/>
  <c r="L302" i="3"/>
  <c r="L301" i="3"/>
  <c r="L300" i="3"/>
  <c r="L299" i="3"/>
  <c r="L304" i="3" s="1"/>
  <c r="L298" i="3"/>
  <c r="L293" i="3"/>
  <c r="L292" i="3"/>
  <c r="L291" i="3"/>
  <c r="L290" i="3"/>
  <c r="L289" i="3"/>
  <c r="L295" i="3" s="1"/>
  <c r="L288" i="3"/>
  <c r="L287" i="3"/>
  <c r="L286" i="3"/>
  <c r="L285" i="3"/>
  <c r="L284" i="3"/>
  <c r="L283" i="3"/>
  <c r="L282" i="3"/>
  <c r="L281" i="3"/>
  <c r="L280" i="3"/>
  <c r="L279" i="3"/>
  <c r="L278" i="3"/>
  <c r="L277" i="3"/>
  <c r="L276" i="3"/>
  <c r="L275" i="3"/>
  <c r="L274" i="3"/>
  <c r="L273" i="3"/>
  <c r="L272" i="3"/>
  <c r="L271" i="3"/>
  <c r="L270" i="3"/>
  <c r="L294" i="3" s="1"/>
  <c r="L296" i="3" s="1"/>
  <c r="L297" i="3" s="1"/>
  <c r="L269" i="3"/>
  <c r="L268" i="3"/>
  <c r="L267" i="3"/>
  <c r="L266" i="3"/>
  <c r="L265" i="3"/>
  <c r="L264" i="3"/>
  <c r="L263" i="3"/>
  <c r="L262" i="3"/>
  <c r="L261" i="3"/>
  <c r="L260" i="3"/>
  <c r="L259" i="3"/>
  <c r="L258" i="3"/>
  <c r="L253" i="3"/>
  <c r="L252" i="3"/>
  <c r="L251" i="3"/>
  <c r="L250" i="3"/>
  <c r="L255" i="3" s="1"/>
  <c r="L249" i="3"/>
  <c r="L248" i="3"/>
  <c r="L247" i="3"/>
  <c r="L246" i="3"/>
  <c r="L254" i="3" s="1"/>
  <c r="L245" i="3"/>
  <c r="L240" i="3"/>
  <c r="L239" i="3"/>
  <c r="L238" i="3"/>
  <c r="L237" i="3"/>
  <c r="L236" i="3"/>
  <c r="L235" i="3"/>
  <c r="L234" i="3"/>
  <c r="L242" i="3" s="1"/>
  <c r="L233" i="3"/>
  <c r="L232" i="3"/>
  <c r="L231" i="3"/>
  <c r="L230" i="3"/>
  <c r="L229" i="3"/>
  <c r="L228" i="3"/>
  <c r="L227" i="3"/>
  <c r="L226" i="3"/>
  <c r="L225" i="3"/>
  <c r="L224" i="3"/>
  <c r="L223" i="3"/>
  <c r="L222" i="3"/>
  <c r="L221" i="3"/>
  <c r="L220" i="3"/>
  <c r="L219" i="3"/>
  <c r="L218" i="3"/>
  <c r="L217" i="3"/>
  <c r="L216" i="3"/>
  <c r="L215" i="3"/>
  <c r="L214" i="3"/>
  <c r="L241" i="3" s="1"/>
  <c r="L243" i="3" s="1"/>
  <c r="L244" i="3" s="1"/>
  <c r="L213" i="3"/>
  <c r="L212" i="3"/>
  <c r="L207" i="3"/>
  <c r="L206" i="3"/>
  <c r="L209" i="3" s="1"/>
  <c r="L205" i="3"/>
  <c r="L204" i="3"/>
  <c r="L203" i="3"/>
  <c r="L202" i="3"/>
  <c r="L201" i="3"/>
  <c r="L200" i="3"/>
  <c r="L199" i="3"/>
  <c r="L198" i="3"/>
  <c r="L197" i="3"/>
  <c r="L196" i="3"/>
  <c r="L195" i="3"/>
  <c r="L194" i="3"/>
  <c r="L193" i="3"/>
  <c r="L208" i="3" s="1"/>
  <c r="L192" i="3"/>
  <c r="L187" i="3"/>
  <c r="L189" i="3" s="1"/>
  <c r="L186" i="3"/>
  <c r="L185" i="3"/>
  <c r="L184" i="3"/>
  <c r="L183" i="3"/>
  <c r="L182" i="3"/>
  <c r="L188" i="3" s="1"/>
  <c r="L190" i="3" s="1"/>
  <c r="L191" i="3" s="1"/>
  <c r="L181" i="3"/>
  <c r="L180" i="3"/>
  <c r="L175" i="3"/>
  <c r="L174" i="3"/>
  <c r="L177" i="3" s="1"/>
  <c r="L173" i="3"/>
  <c r="L172" i="3"/>
  <c r="L171" i="3"/>
  <c r="L170" i="3"/>
  <c r="L169" i="3"/>
  <c r="L168" i="3"/>
  <c r="L167" i="3"/>
  <c r="L166" i="3"/>
  <c r="L165" i="3"/>
  <c r="L164" i="3"/>
  <c r="L163" i="3"/>
  <c r="L162" i="3"/>
  <c r="L176" i="3" s="1"/>
  <c r="L178" i="3" s="1"/>
  <c r="L179" i="3" s="1"/>
  <c r="L161" i="3"/>
  <c r="L160" i="3"/>
  <c r="L159" i="3"/>
  <c r="L158" i="3"/>
  <c r="L153" i="3"/>
  <c r="L155" i="3" s="1"/>
  <c r="L152" i="3"/>
  <c r="L151" i="3"/>
  <c r="L150" i="3"/>
  <c r="L149" i="3"/>
  <c r="L147" i="3"/>
  <c r="L146" i="3"/>
  <c r="L154" i="3" s="1"/>
  <c r="L156" i="3" s="1"/>
  <c r="L157" i="3" s="1"/>
  <c r="L145" i="3"/>
  <c r="L144" i="3"/>
  <c r="L143" i="3"/>
  <c r="L138" i="3"/>
  <c r="L140" i="3" s="1"/>
  <c r="L137" i="3"/>
  <c r="L136" i="3"/>
  <c r="L135" i="3"/>
  <c r="L134" i="3"/>
  <c r="L133" i="3"/>
  <c r="L132" i="3"/>
  <c r="L131" i="3"/>
  <c r="L130" i="3"/>
  <c r="L129" i="3"/>
  <c r="L128" i="3"/>
  <c r="L139" i="3" s="1"/>
  <c r="L127" i="3"/>
  <c r="L122" i="3"/>
  <c r="L121" i="3"/>
  <c r="L124" i="3" s="1"/>
  <c r="L120" i="3"/>
  <c r="L119" i="3"/>
  <c r="L118" i="3"/>
  <c r="L117" i="3"/>
  <c r="L116" i="3"/>
  <c r="L123" i="3" s="1"/>
  <c r="L115" i="3"/>
  <c r="L110" i="3"/>
  <c r="L109" i="3"/>
  <c r="L112" i="3" s="1"/>
  <c r="L107" i="3"/>
  <c r="L106" i="3"/>
  <c r="L105" i="3"/>
  <c r="L104" i="3"/>
  <c r="L103" i="3"/>
  <c r="L102" i="3"/>
  <c r="L111" i="3" s="1"/>
  <c r="L113" i="3" s="1"/>
  <c r="L114" i="3" s="1"/>
  <c r="L101" i="3"/>
  <c r="L100" i="3"/>
  <c r="L99" i="3"/>
  <c r="L98" i="3"/>
  <c r="L93" i="3"/>
  <c r="L92" i="3"/>
  <c r="L91" i="3"/>
  <c r="L90" i="3"/>
  <c r="L89" i="3"/>
  <c r="L88" i="3"/>
  <c r="L87" i="3"/>
  <c r="L95" i="3" s="1"/>
  <c r="L86" i="3"/>
  <c r="L85" i="3"/>
  <c r="L84" i="3"/>
  <c r="L83" i="3"/>
  <c r="L82" i="3"/>
  <c r="L81" i="3"/>
  <c r="L80" i="3"/>
  <c r="L79" i="3"/>
  <c r="L78" i="3"/>
  <c r="L77" i="3"/>
  <c r="L76" i="3"/>
  <c r="L75" i="3"/>
  <c r="L94" i="3" s="1"/>
  <c r="L96" i="3" s="1"/>
  <c r="L97" i="3" s="1"/>
  <c r="L74" i="3"/>
  <c r="L69" i="3"/>
  <c r="L68" i="3"/>
  <c r="L67" i="3"/>
  <c r="L66" i="3"/>
  <c r="L65" i="3"/>
  <c r="L64" i="3"/>
  <c r="L63" i="3"/>
  <c r="L62" i="3"/>
  <c r="L71" i="3" s="1"/>
  <c r="L61" i="3"/>
  <c r="L60" i="3"/>
  <c r="L59" i="3"/>
  <c r="L58" i="3"/>
  <c r="L57" i="3"/>
  <c r="L56" i="3"/>
  <c r="L54" i="3"/>
  <c r="L53" i="3"/>
  <c r="L52" i="3"/>
  <c r="L51" i="3"/>
  <c r="L50" i="3"/>
  <c r="L49" i="3"/>
  <c r="L48" i="3"/>
  <c r="L47" i="3"/>
  <c r="L46" i="3"/>
  <c r="L45" i="3"/>
  <c r="L44" i="3"/>
  <c r="L43" i="3"/>
  <c r="L42" i="3"/>
  <c r="L41" i="3"/>
  <c r="L40" i="3"/>
  <c r="L39" i="3"/>
  <c r="L38" i="3"/>
  <c r="L37" i="3"/>
  <c r="L70" i="3" s="1"/>
  <c r="L36" i="3"/>
  <c r="L31" i="3"/>
  <c r="L30" i="3"/>
  <c r="L33" i="3" s="1"/>
  <c r="L686" i="3" s="1"/>
  <c r="L29" i="3"/>
  <c r="L28" i="3"/>
  <c r="L27" i="3"/>
  <c r="L26" i="3"/>
  <c r="L25" i="3"/>
  <c r="L24" i="3"/>
  <c r="L23" i="3"/>
  <c r="L22" i="3"/>
  <c r="L21" i="3"/>
  <c r="L19" i="3"/>
  <c r="L18" i="3"/>
  <c r="L32" i="3" s="1"/>
  <c r="L17" i="3"/>
  <c r="L16" i="3"/>
  <c r="L15" i="3"/>
  <c r="L14" i="3"/>
  <c r="L13" i="3"/>
  <c r="L12" i="3"/>
  <c r="L11" i="3"/>
  <c r="L10" i="3"/>
  <c r="L9" i="3"/>
  <c r="L8" i="3"/>
  <c r="L697" i="1"/>
  <c r="L699" i="1" s="1"/>
  <c r="L696" i="1"/>
  <c r="L695" i="1"/>
  <c r="L698" i="1" s="1"/>
  <c r="L700" i="1" s="1"/>
  <c r="L701" i="1" s="1"/>
  <c r="L694" i="1"/>
  <c r="L693" i="1"/>
  <c r="L692" i="1"/>
  <c r="L691" i="1"/>
  <c r="L686" i="1"/>
  <c r="L685" i="1"/>
  <c r="L684" i="1"/>
  <c r="L683" i="1"/>
  <c r="L682" i="1"/>
  <c r="L681" i="1"/>
  <c r="L680" i="1"/>
  <c r="L687" i="1" s="1"/>
  <c r="L689" i="1" s="1"/>
  <c r="L690" i="1" s="1"/>
  <c r="L679" i="1"/>
  <c r="L678" i="1"/>
  <c r="L673" i="1"/>
  <c r="L672" i="1"/>
  <c r="L671" i="1"/>
  <c r="L670" i="1"/>
  <c r="L669" i="1"/>
  <c r="L668" i="1"/>
  <c r="L667" i="1"/>
  <c r="L674" i="1" s="1"/>
  <c r="L676" i="1" s="1"/>
  <c r="L677" i="1" s="1"/>
  <c r="L666" i="1"/>
  <c r="L665" i="1"/>
  <c r="L660" i="1"/>
  <c r="L659" i="1"/>
  <c r="L658" i="1"/>
  <c r="L657" i="1"/>
  <c r="L661" i="1" s="1"/>
  <c r="L663" i="1" s="1"/>
  <c r="L664" i="1" s="1"/>
  <c r="L656" i="1"/>
  <c r="L651" i="1"/>
  <c r="L650" i="1"/>
  <c r="L649" i="1"/>
  <c r="L648" i="1"/>
  <c r="L647" i="1"/>
  <c r="L646" i="1"/>
  <c r="L645" i="1"/>
  <c r="L652" i="1" s="1"/>
  <c r="L654" i="1" s="1"/>
  <c r="L655" i="1" s="1"/>
  <c r="L644" i="1"/>
  <c r="L641" i="1"/>
  <c r="L639" i="1"/>
  <c r="L638" i="1"/>
  <c r="L637" i="1"/>
  <c r="L636" i="1"/>
  <c r="L635" i="1"/>
  <c r="L634" i="1"/>
  <c r="L633" i="1"/>
  <c r="L632" i="1"/>
  <c r="L631" i="1"/>
  <c r="L640" i="1" s="1"/>
  <c r="L630" i="1"/>
  <c r="L625" i="1"/>
  <c r="L624" i="1"/>
  <c r="L627" i="1" s="1"/>
  <c r="L623" i="1"/>
  <c r="L622" i="1"/>
  <c r="L621" i="1"/>
  <c r="L620" i="1"/>
  <c r="L619" i="1"/>
  <c r="L618" i="1"/>
  <c r="L617" i="1"/>
  <c r="L626" i="1" s="1"/>
  <c r="L628" i="1" s="1"/>
  <c r="L629" i="1" s="1"/>
  <c r="L616" i="1"/>
  <c r="L615" i="1"/>
  <c r="L610" i="1"/>
  <c r="L609" i="1"/>
  <c r="L612" i="1" s="1"/>
  <c r="L608" i="1"/>
  <c r="L607" i="1"/>
  <c r="L606" i="1"/>
  <c r="L605" i="1"/>
  <c r="L604" i="1"/>
  <c r="L603" i="1"/>
  <c r="L602" i="1"/>
  <c r="L601" i="1"/>
  <c r="L600" i="1"/>
  <c r="L611" i="1" s="1"/>
  <c r="L613" i="1" s="1"/>
  <c r="L614" i="1" s="1"/>
  <c r="L599" i="1"/>
  <c r="L596" i="1"/>
  <c r="L594" i="1"/>
  <c r="L593" i="1"/>
  <c r="L592" i="1"/>
  <c r="L591" i="1"/>
  <c r="L589" i="1"/>
  <c r="L588" i="1"/>
  <c r="L587" i="1"/>
  <c r="L586" i="1"/>
  <c r="L585" i="1"/>
  <c r="L584" i="1"/>
  <c r="L583" i="1"/>
  <c r="L595" i="1" s="1"/>
  <c r="L597" i="1" s="1"/>
  <c r="L598" i="1" s="1"/>
  <c r="L582" i="1"/>
  <c r="L581" i="1"/>
  <c r="L580" i="1"/>
  <c r="L579" i="1"/>
  <c r="L578" i="1"/>
  <c r="L577" i="1"/>
  <c r="L576" i="1"/>
  <c r="L575" i="1"/>
  <c r="L574" i="1"/>
  <c r="L573" i="1"/>
  <c r="L572" i="1"/>
  <c r="L569" i="1"/>
  <c r="L567" i="1"/>
  <c r="L566" i="1"/>
  <c r="L565" i="1"/>
  <c r="L564" i="1"/>
  <c r="L563" i="1"/>
  <c r="L562" i="1"/>
  <c r="L561" i="1"/>
  <c r="L560" i="1"/>
  <c r="L559" i="1"/>
  <c r="L558" i="1"/>
  <c r="L568" i="1" s="1"/>
  <c r="L570" i="1" s="1"/>
  <c r="L571" i="1" s="1"/>
  <c r="L557" i="1"/>
  <c r="L552" i="1"/>
  <c r="L554" i="1" s="1"/>
  <c r="L551" i="1"/>
  <c r="L550" i="1"/>
  <c r="L549" i="1"/>
  <c r="L548" i="1"/>
  <c r="L547" i="1"/>
  <c r="L546" i="1"/>
  <c r="L545" i="1"/>
  <c r="L544" i="1"/>
  <c r="L553" i="1" s="1"/>
  <c r="L555" i="1" s="1"/>
  <c r="L556" i="1" s="1"/>
  <c r="L543" i="1"/>
  <c r="L538" i="1"/>
  <c r="L537" i="1"/>
  <c r="L536" i="1"/>
  <c r="L535" i="1"/>
  <c r="L540" i="1" s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39" i="1" s="1"/>
  <c r="L541" i="1" s="1"/>
  <c r="L542" i="1" s="1"/>
  <c r="L522" i="1"/>
  <c r="L521" i="1"/>
  <c r="L516" i="1"/>
  <c r="L515" i="1"/>
  <c r="L514" i="1"/>
  <c r="L518" i="1" s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517" i="1" s="1"/>
  <c r="L492" i="1"/>
  <c r="L487" i="1"/>
  <c r="L489" i="1" s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88" i="1" s="1"/>
  <c r="L490" i="1" s="1"/>
  <c r="L491" i="1" s="1"/>
  <c r="L474" i="1"/>
  <c r="L469" i="1"/>
  <c r="L471" i="1" s="1"/>
  <c r="L468" i="1"/>
  <c r="L467" i="1"/>
  <c r="L466" i="1"/>
  <c r="L465" i="1"/>
  <c r="L464" i="1"/>
  <c r="L470" i="1" s="1"/>
  <c r="L463" i="1"/>
  <c r="L458" i="1"/>
  <c r="L457" i="1"/>
  <c r="L456" i="1"/>
  <c r="L455" i="1"/>
  <c r="L460" i="1" s="1"/>
  <c r="L454" i="1"/>
  <c r="L453" i="1"/>
  <c r="L452" i="1"/>
  <c r="L451" i="1"/>
  <c r="L450" i="1"/>
  <c r="L449" i="1"/>
  <c r="L448" i="1"/>
  <c r="L447" i="1"/>
  <c r="L446" i="1"/>
  <c r="L445" i="1"/>
  <c r="L444" i="1"/>
  <c r="L459" i="1" s="1"/>
  <c r="L443" i="1"/>
  <c r="L438" i="1"/>
  <c r="L439" i="1" s="1"/>
  <c r="L441" i="1" s="1"/>
  <c r="L442" i="1" s="1"/>
  <c r="L437" i="1"/>
  <c r="L436" i="1"/>
  <c r="L435" i="1"/>
  <c r="L434" i="1"/>
  <c r="L433" i="1"/>
  <c r="L432" i="1"/>
  <c r="L427" i="1"/>
  <c r="L429" i="1" s="1"/>
  <c r="L426" i="1"/>
  <c r="L425" i="1"/>
  <c r="L424" i="1"/>
  <c r="L428" i="1" s="1"/>
  <c r="L423" i="1"/>
  <c r="L422" i="1"/>
  <c r="L417" i="1"/>
  <c r="L416" i="1"/>
  <c r="L415" i="1"/>
  <c r="L419" i="1" s="1"/>
  <c r="L414" i="1"/>
  <c r="L413" i="1"/>
  <c r="L412" i="1"/>
  <c r="L418" i="1" s="1"/>
  <c r="L411" i="1"/>
  <c r="L410" i="1"/>
  <c r="L409" i="1"/>
  <c r="L408" i="1"/>
  <c r="L407" i="1"/>
  <c r="L402" i="1"/>
  <c r="L404" i="1" s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403" i="1" s="1"/>
  <c r="L405" i="1" s="1"/>
  <c r="L406" i="1" s="1"/>
  <c r="L389" i="1"/>
  <c r="L386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85" i="1" s="1"/>
  <c r="L370" i="1"/>
  <c r="L367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66" i="1" s="1"/>
  <c r="L368" i="1" s="1"/>
  <c r="L369" i="1" s="1"/>
  <c r="L353" i="1"/>
  <c r="L352" i="1"/>
  <c r="L351" i="1"/>
  <c r="L346" i="1"/>
  <c r="L345" i="1"/>
  <c r="L344" i="1"/>
  <c r="L343" i="1"/>
  <c r="L342" i="1"/>
  <c r="L341" i="1"/>
  <c r="L340" i="1"/>
  <c r="L339" i="1"/>
  <c r="L338" i="1"/>
  <c r="L348" i="1" s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47" i="1" s="1"/>
  <c r="L308" i="1"/>
  <c r="L304" i="1"/>
  <c r="L303" i="1"/>
  <c r="L305" i="1" s="1"/>
  <c r="L306" i="1" s="1"/>
  <c r="L307" i="1" s="1"/>
  <c r="L302" i="1"/>
  <c r="L301" i="1"/>
  <c r="L300" i="1"/>
  <c r="L299" i="1"/>
  <c r="L298" i="1"/>
  <c r="L295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94" i="1" s="1"/>
  <c r="L296" i="1" s="1"/>
  <c r="L297" i="1" s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3" i="1"/>
  <c r="L252" i="1"/>
  <c r="L251" i="1"/>
  <c r="L250" i="1"/>
  <c r="L255" i="1" s="1"/>
  <c r="L249" i="1"/>
  <c r="L248" i="1"/>
  <c r="L247" i="1"/>
  <c r="L246" i="1"/>
  <c r="L254" i="1" s="1"/>
  <c r="L256" i="1" s="1"/>
  <c r="L257" i="1" s="1"/>
  <c r="L245" i="1"/>
  <c r="L240" i="1"/>
  <c r="L239" i="1"/>
  <c r="L238" i="1"/>
  <c r="L237" i="1"/>
  <c r="L236" i="1"/>
  <c r="L235" i="1"/>
  <c r="L234" i="1"/>
  <c r="L233" i="1"/>
  <c r="L232" i="1"/>
  <c r="L242" i="1" s="1"/>
  <c r="L231" i="1"/>
  <c r="L230" i="1"/>
  <c r="L229" i="1"/>
  <c r="L228" i="1"/>
  <c r="L227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41" i="1" s="1"/>
  <c r="L213" i="1"/>
  <c r="L212" i="1"/>
  <c r="L207" i="1"/>
  <c r="L206" i="1"/>
  <c r="L209" i="1" s="1"/>
  <c r="L205" i="1"/>
  <c r="L204" i="1"/>
  <c r="L203" i="1"/>
  <c r="L202" i="1"/>
  <c r="L201" i="1"/>
  <c r="L200" i="1"/>
  <c r="L199" i="1"/>
  <c r="L198" i="1"/>
  <c r="L197" i="1"/>
  <c r="L196" i="1"/>
  <c r="L208" i="1" s="1"/>
  <c r="L195" i="1"/>
  <c r="L194" i="1"/>
  <c r="L193" i="1"/>
  <c r="L192" i="1"/>
  <c r="L187" i="1"/>
  <c r="L189" i="1" s="1"/>
  <c r="L186" i="1"/>
  <c r="L185" i="1"/>
  <c r="L184" i="1"/>
  <c r="L188" i="1" s="1"/>
  <c r="L183" i="1"/>
  <c r="L182" i="1"/>
  <c r="L181" i="1"/>
  <c r="L180" i="1"/>
  <c r="L175" i="1"/>
  <c r="L174" i="1"/>
  <c r="L177" i="1" s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76" i="1" s="1"/>
  <c r="L178" i="1" s="1"/>
  <c r="L179" i="1" s="1"/>
  <c r="L159" i="1"/>
  <c r="L158" i="1"/>
  <c r="L153" i="1"/>
  <c r="L155" i="1" s="1"/>
  <c r="L152" i="1"/>
  <c r="L151" i="1"/>
  <c r="L150" i="1"/>
  <c r="L149" i="1"/>
  <c r="L148" i="1"/>
  <c r="L147" i="1"/>
  <c r="L146" i="1"/>
  <c r="L145" i="1"/>
  <c r="L154" i="1" s="1"/>
  <c r="L144" i="1"/>
  <c r="L143" i="1"/>
  <c r="L139" i="1"/>
  <c r="L138" i="1"/>
  <c r="L140" i="1" s="1"/>
  <c r="L137" i="1"/>
  <c r="L136" i="1"/>
  <c r="L135" i="1"/>
  <c r="L134" i="1"/>
  <c r="L133" i="1"/>
  <c r="L132" i="1"/>
  <c r="L131" i="1"/>
  <c r="L130" i="1"/>
  <c r="L129" i="1"/>
  <c r="L128" i="1"/>
  <c r="L127" i="1"/>
  <c r="L124" i="1"/>
  <c r="L122" i="1"/>
  <c r="L121" i="1"/>
  <c r="L120" i="1"/>
  <c r="L119" i="1"/>
  <c r="L118" i="1"/>
  <c r="L117" i="1"/>
  <c r="L116" i="1"/>
  <c r="L123" i="1" s="1"/>
  <c r="L115" i="1"/>
  <c r="L112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111" i="1" s="1"/>
  <c r="L113" i="1" s="1"/>
  <c r="L114" i="1" s="1"/>
  <c r="L98" i="1"/>
  <c r="L93" i="1"/>
  <c r="L92" i="1"/>
  <c r="L91" i="1"/>
  <c r="L90" i="1"/>
  <c r="L89" i="1"/>
  <c r="L88" i="1"/>
  <c r="L95" i="1" s="1"/>
  <c r="L87" i="1"/>
  <c r="L86" i="1"/>
  <c r="L85" i="1"/>
  <c r="L84" i="1"/>
  <c r="L83" i="1"/>
  <c r="L82" i="1"/>
  <c r="L81" i="1"/>
  <c r="L80" i="1"/>
  <c r="L79" i="1"/>
  <c r="L78" i="1"/>
  <c r="L77" i="1"/>
  <c r="L76" i="1"/>
  <c r="L94" i="1" s="1"/>
  <c r="L96" i="1" s="1"/>
  <c r="L97" i="1" s="1"/>
  <c r="L75" i="1"/>
  <c r="L74" i="1"/>
  <c r="L69" i="1"/>
  <c r="L68" i="1"/>
  <c r="L67" i="1"/>
  <c r="L66" i="1"/>
  <c r="L65" i="1"/>
  <c r="L64" i="1"/>
  <c r="L71" i="1" s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70" i="1" s="1"/>
  <c r="L36" i="1"/>
  <c r="L31" i="1"/>
  <c r="L30" i="1"/>
  <c r="L33" i="1" s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32" i="1" s="1"/>
  <c r="L8" i="1"/>
  <c r="L704" i="1" s="1"/>
  <c r="L698" i="4"/>
  <c r="L700" i="4" s="1"/>
  <c r="L701" i="4" s="1"/>
  <c r="L699" i="4"/>
  <c r="L687" i="4"/>
  <c r="L689" i="4" s="1"/>
  <c r="L690" i="4" s="1"/>
  <c r="L674" i="4"/>
  <c r="L676" i="4"/>
  <c r="L677" i="4" s="1"/>
  <c r="L661" i="4"/>
  <c r="L663" i="4" s="1"/>
  <c r="L664" i="4" s="1"/>
  <c r="L652" i="4"/>
  <c r="L654" i="4"/>
  <c r="L655" i="4" s="1"/>
  <c r="L640" i="4"/>
  <c r="L641" i="4"/>
  <c r="L642" i="4"/>
  <c r="L643" i="4" s="1"/>
  <c r="L626" i="4"/>
  <c r="L627" i="4"/>
  <c r="L628" i="4"/>
  <c r="L629" i="4" s="1"/>
  <c r="L611" i="4"/>
  <c r="L613" i="4" s="1"/>
  <c r="L614" i="4" s="1"/>
  <c r="L612" i="4"/>
  <c r="L595" i="4"/>
  <c r="L597" i="4" s="1"/>
  <c r="L598" i="4" s="1"/>
  <c r="L596" i="4"/>
  <c r="L568" i="4"/>
  <c r="L570" i="4" s="1"/>
  <c r="L571" i="4" s="1"/>
  <c r="L569" i="4"/>
  <c r="L553" i="4"/>
  <c r="L554" i="4"/>
  <c r="L555" i="4"/>
  <c r="L556" i="4" s="1"/>
  <c r="L539" i="4"/>
  <c r="L541" i="4" s="1"/>
  <c r="L542" i="4" s="1"/>
  <c r="L540" i="4"/>
  <c r="L517" i="4"/>
  <c r="L519" i="4" s="1"/>
  <c r="L520" i="4" s="1"/>
  <c r="L518" i="4"/>
  <c r="L488" i="4"/>
  <c r="L490" i="4" s="1"/>
  <c r="L491" i="4" s="1"/>
  <c r="L489" i="4"/>
  <c r="L470" i="4"/>
  <c r="L472" i="4" s="1"/>
  <c r="L473" i="4" s="1"/>
  <c r="L471" i="4"/>
  <c r="L459" i="4"/>
  <c r="L460" i="4"/>
  <c r="L461" i="4"/>
  <c r="L462" i="4"/>
  <c r="L439" i="4"/>
  <c r="L441" i="4" s="1"/>
  <c r="L442" i="4" s="1"/>
  <c r="L428" i="4"/>
  <c r="L430" i="4" s="1"/>
  <c r="L431" i="4" s="1"/>
  <c r="L429" i="4"/>
  <c r="L418" i="4"/>
  <c r="L419" i="4"/>
  <c r="L420" i="4"/>
  <c r="L421" i="4" s="1"/>
  <c r="L403" i="4"/>
  <c r="L405" i="4" s="1"/>
  <c r="L406" i="4" s="1"/>
  <c r="L404" i="4"/>
  <c r="L385" i="4"/>
  <c r="L387" i="4" s="1"/>
  <c r="L388" i="4" s="1"/>
  <c r="L386" i="4"/>
  <c r="L366" i="4"/>
  <c r="L367" i="4"/>
  <c r="L368" i="4"/>
  <c r="L369" i="4"/>
  <c r="L347" i="4"/>
  <c r="L349" i="4" s="1"/>
  <c r="L350" i="4" s="1"/>
  <c r="L348" i="4"/>
  <c r="L304" i="4"/>
  <c r="L306" i="4" s="1"/>
  <c r="L307" i="4" s="1"/>
  <c r="L305" i="4"/>
  <c r="L294" i="4"/>
  <c r="L295" i="4"/>
  <c r="L296" i="4"/>
  <c r="L297" i="4" s="1"/>
  <c r="L254" i="4"/>
  <c r="L255" i="4"/>
  <c r="L256" i="4"/>
  <c r="L257" i="4"/>
  <c r="L241" i="4"/>
  <c r="L243" i="4" s="1"/>
  <c r="L244" i="4" s="1"/>
  <c r="L242" i="4"/>
  <c r="L208" i="4"/>
  <c r="L210" i="4" s="1"/>
  <c r="L211" i="4" s="1"/>
  <c r="L209" i="4"/>
  <c r="L188" i="4"/>
  <c r="L190" i="4" s="1"/>
  <c r="L191" i="4" s="1"/>
  <c r="L189" i="4"/>
  <c r="L176" i="4"/>
  <c r="L178" i="4" s="1"/>
  <c r="L179" i="4" s="1"/>
  <c r="L177" i="4"/>
  <c r="L154" i="4"/>
  <c r="L156" i="4" s="1"/>
  <c r="L157" i="4" s="1"/>
  <c r="L155" i="4"/>
  <c r="L139" i="4"/>
  <c r="L140" i="4"/>
  <c r="L141" i="4" s="1"/>
  <c r="L142" i="4" s="1"/>
  <c r="L123" i="4"/>
  <c r="L124" i="4"/>
  <c r="L125" i="4"/>
  <c r="L126" i="4" s="1"/>
  <c r="L111" i="4"/>
  <c r="L113" i="4" s="1"/>
  <c r="L114" i="4" s="1"/>
  <c r="L112" i="4"/>
  <c r="L94" i="4"/>
  <c r="L96" i="4" s="1"/>
  <c r="L97" i="4" s="1"/>
  <c r="L95" i="4"/>
  <c r="L70" i="4"/>
  <c r="L71" i="4"/>
  <c r="L72" i="4"/>
  <c r="L73" i="4"/>
  <c r="L32" i="4"/>
  <c r="L34" i="4" s="1"/>
  <c r="L33" i="4"/>
  <c r="L704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5" i="4"/>
  <c r="L116" i="4"/>
  <c r="L117" i="4"/>
  <c r="L118" i="4"/>
  <c r="L119" i="4"/>
  <c r="L120" i="4"/>
  <c r="L121" i="4"/>
  <c r="L122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43" i="4"/>
  <c r="L144" i="4"/>
  <c r="L145" i="4"/>
  <c r="L146" i="4"/>
  <c r="L147" i="4"/>
  <c r="L148" i="4"/>
  <c r="L149" i="4"/>
  <c r="L150" i="4"/>
  <c r="L151" i="4"/>
  <c r="L152" i="4"/>
  <c r="L153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80" i="4"/>
  <c r="L181" i="4"/>
  <c r="L182" i="4"/>
  <c r="L183" i="4"/>
  <c r="L184" i="4"/>
  <c r="L185" i="4"/>
  <c r="L186" i="4"/>
  <c r="L187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5" i="4"/>
  <c r="L246" i="4"/>
  <c r="L247" i="4"/>
  <c r="L248" i="4"/>
  <c r="L249" i="4"/>
  <c r="L250" i="4"/>
  <c r="L251" i="4"/>
  <c r="L252" i="4"/>
  <c r="L253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8" i="4"/>
  <c r="L299" i="4"/>
  <c r="L300" i="4"/>
  <c r="L301" i="4"/>
  <c r="L302" i="4"/>
  <c r="L303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41" i="4"/>
  <c r="L342" i="4"/>
  <c r="L343" i="4"/>
  <c r="L344" i="4"/>
  <c r="L345" i="4"/>
  <c r="L346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65" i="4"/>
  <c r="L370" i="4"/>
  <c r="L371" i="4"/>
  <c r="L372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9" i="4"/>
  <c r="L390" i="4"/>
  <c r="L391" i="4"/>
  <c r="L392" i="4"/>
  <c r="L393" i="4"/>
  <c r="L394" i="4"/>
  <c r="L395" i="4"/>
  <c r="L396" i="4"/>
  <c r="L397" i="4"/>
  <c r="L398" i="4"/>
  <c r="L399" i="4"/>
  <c r="L400" i="4"/>
  <c r="L401" i="4"/>
  <c r="L402" i="4"/>
  <c r="L407" i="4"/>
  <c r="L408" i="4"/>
  <c r="L409" i="4"/>
  <c r="L410" i="4"/>
  <c r="L411" i="4"/>
  <c r="L412" i="4"/>
  <c r="L413" i="4"/>
  <c r="L414" i="4"/>
  <c r="L415" i="4"/>
  <c r="L416" i="4"/>
  <c r="L417" i="4"/>
  <c r="L422" i="4"/>
  <c r="L423" i="4"/>
  <c r="L424" i="4"/>
  <c r="L425" i="4"/>
  <c r="L426" i="4"/>
  <c r="L427" i="4"/>
  <c r="L432" i="4"/>
  <c r="L433" i="4"/>
  <c r="L434" i="4"/>
  <c r="L435" i="4"/>
  <c r="L436" i="4"/>
  <c r="L437" i="4"/>
  <c r="L438" i="4"/>
  <c r="L443" i="4"/>
  <c r="L444" i="4"/>
  <c r="L445" i="4"/>
  <c r="L446" i="4"/>
  <c r="L447" i="4"/>
  <c r="L448" i="4"/>
  <c r="L449" i="4"/>
  <c r="L450" i="4"/>
  <c r="L451" i="4"/>
  <c r="L452" i="4"/>
  <c r="L453" i="4"/>
  <c r="L454" i="4"/>
  <c r="L455" i="4"/>
  <c r="L456" i="4"/>
  <c r="L457" i="4"/>
  <c r="L458" i="4"/>
  <c r="L463" i="4"/>
  <c r="L464" i="4"/>
  <c r="L465" i="4"/>
  <c r="L466" i="4"/>
  <c r="L467" i="4"/>
  <c r="L468" i="4"/>
  <c r="L469" i="4"/>
  <c r="L474" i="4"/>
  <c r="L475" i="4"/>
  <c r="L476" i="4"/>
  <c r="L477" i="4"/>
  <c r="L478" i="4"/>
  <c r="L479" i="4"/>
  <c r="L480" i="4"/>
  <c r="L481" i="4"/>
  <c r="L482" i="4"/>
  <c r="L483" i="4"/>
  <c r="L484" i="4"/>
  <c r="L485" i="4"/>
  <c r="L486" i="4"/>
  <c r="L487" i="4"/>
  <c r="L492" i="4"/>
  <c r="L493" i="4"/>
  <c r="L494" i="4"/>
  <c r="L495" i="4"/>
  <c r="L496" i="4"/>
  <c r="L497" i="4"/>
  <c r="L498" i="4"/>
  <c r="L499" i="4"/>
  <c r="L500" i="4"/>
  <c r="L501" i="4"/>
  <c r="L502" i="4"/>
  <c r="L503" i="4"/>
  <c r="L504" i="4"/>
  <c r="L505" i="4"/>
  <c r="L506" i="4"/>
  <c r="L507" i="4"/>
  <c r="L508" i="4"/>
  <c r="L509" i="4"/>
  <c r="L510" i="4"/>
  <c r="L511" i="4"/>
  <c r="L512" i="4"/>
  <c r="L513" i="4"/>
  <c r="L514" i="4"/>
  <c r="L515" i="4"/>
  <c r="L516" i="4"/>
  <c r="L521" i="4"/>
  <c r="L522" i="4"/>
  <c r="L523" i="4"/>
  <c r="L524" i="4"/>
  <c r="L525" i="4"/>
  <c r="L526" i="4"/>
  <c r="L527" i="4"/>
  <c r="L528" i="4"/>
  <c r="L529" i="4"/>
  <c r="L530" i="4"/>
  <c r="L531" i="4"/>
  <c r="L532" i="4"/>
  <c r="L533" i="4"/>
  <c r="L534" i="4"/>
  <c r="L535" i="4"/>
  <c r="L536" i="4"/>
  <c r="L537" i="4"/>
  <c r="L538" i="4"/>
  <c r="L543" i="4"/>
  <c r="L544" i="4"/>
  <c r="L545" i="4"/>
  <c r="L546" i="4"/>
  <c r="L547" i="4"/>
  <c r="L548" i="4"/>
  <c r="L549" i="4"/>
  <c r="L550" i="4"/>
  <c r="L551" i="4"/>
  <c r="L552" i="4"/>
  <c r="L557" i="4"/>
  <c r="L558" i="4"/>
  <c r="L559" i="4"/>
  <c r="L560" i="4"/>
  <c r="L561" i="4"/>
  <c r="L562" i="4"/>
  <c r="L563" i="4"/>
  <c r="L564" i="4"/>
  <c r="L565" i="4"/>
  <c r="L566" i="4"/>
  <c r="L567" i="4"/>
  <c r="L572" i="4"/>
  <c r="L573" i="4"/>
  <c r="L574" i="4"/>
  <c r="L575" i="4"/>
  <c r="L576" i="4"/>
  <c r="L577" i="4"/>
  <c r="L578" i="4"/>
  <c r="L579" i="4"/>
  <c r="L580" i="4"/>
  <c r="L581" i="4"/>
  <c r="L582" i="4"/>
  <c r="L583" i="4"/>
  <c r="L584" i="4"/>
  <c r="L585" i="4"/>
  <c r="L586" i="4"/>
  <c r="L587" i="4"/>
  <c r="L588" i="4"/>
  <c r="L589" i="4"/>
  <c r="L590" i="4"/>
  <c r="L591" i="4"/>
  <c r="L592" i="4"/>
  <c r="L593" i="4"/>
  <c r="L594" i="4"/>
  <c r="L599" i="4"/>
  <c r="L600" i="4"/>
  <c r="L601" i="4"/>
  <c r="L602" i="4"/>
  <c r="L603" i="4"/>
  <c r="L604" i="4"/>
  <c r="L605" i="4"/>
  <c r="L606" i="4"/>
  <c r="L607" i="4"/>
  <c r="L608" i="4"/>
  <c r="L609" i="4"/>
  <c r="L610" i="4"/>
  <c r="L615" i="4"/>
  <c r="L616" i="4"/>
  <c r="L617" i="4"/>
  <c r="L618" i="4"/>
  <c r="L619" i="4"/>
  <c r="L620" i="4"/>
  <c r="L621" i="4"/>
  <c r="L622" i="4"/>
  <c r="L623" i="4"/>
  <c r="L624" i="4"/>
  <c r="L625" i="4"/>
  <c r="L630" i="4"/>
  <c r="L631" i="4"/>
  <c r="L632" i="4"/>
  <c r="L633" i="4"/>
  <c r="L634" i="4"/>
  <c r="L635" i="4"/>
  <c r="L636" i="4"/>
  <c r="L637" i="4"/>
  <c r="L638" i="4"/>
  <c r="L639" i="4"/>
  <c r="L644" i="4"/>
  <c r="L645" i="4"/>
  <c r="L646" i="4"/>
  <c r="L647" i="4"/>
  <c r="L648" i="4"/>
  <c r="L649" i="4"/>
  <c r="L650" i="4"/>
  <c r="L651" i="4"/>
  <c r="L656" i="4"/>
  <c r="L657" i="4"/>
  <c r="L658" i="4"/>
  <c r="L659" i="4"/>
  <c r="L660" i="4"/>
  <c r="L665" i="4"/>
  <c r="L666" i="4"/>
  <c r="L667" i="4"/>
  <c r="L668" i="4"/>
  <c r="L669" i="4"/>
  <c r="L670" i="4"/>
  <c r="L671" i="4"/>
  <c r="L672" i="4"/>
  <c r="L673" i="4"/>
  <c r="L678" i="4"/>
  <c r="L679" i="4"/>
  <c r="L680" i="4"/>
  <c r="L681" i="4"/>
  <c r="L682" i="4"/>
  <c r="L683" i="4"/>
  <c r="L684" i="4"/>
  <c r="L685" i="4"/>
  <c r="L686" i="4"/>
  <c r="L691" i="4"/>
  <c r="L692" i="4"/>
  <c r="L693" i="4"/>
  <c r="L694" i="4"/>
  <c r="L695" i="4"/>
  <c r="L696" i="4"/>
  <c r="L697" i="4"/>
  <c r="L9" i="4"/>
  <c r="L8" i="4"/>
  <c r="K704" i="4"/>
  <c r="J704" i="4"/>
  <c r="I704" i="4"/>
  <c r="H704" i="4"/>
  <c r="F704" i="4"/>
  <c r="D704" i="4"/>
  <c r="K699" i="4"/>
  <c r="J699" i="4"/>
  <c r="I699" i="4"/>
  <c r="H699" i="4"/>
  <c r="F699" i="4"/>
  <c r="D699" i="4"/>
  <c r="K698" i="4"/>
  <c r="J698" i="4"/>
  <c r="I698" i="4"/>
  <c r="H698" i="4"/>
  <c r="F698" i="4"/>
  <c r="F700" i="4" s="1"/>
  <c r="F701" i="4" s="1"/>
  <c r="D698" i="4"/>
  <c r="D700" i="4" s="1"/>
  <c r="D701" i="4" s="1"/>
  <c r="I690" i="4"/>
  <c r="K687" i="4"/>
  <c r="K689" i="4" s="1"/>
  <c r="K690" i="4" s="1"/>
  <c r="J687" i="4"/>
  <c r="J689" i="4" s="1"/>
  <c r="J690" i="4" s="1"/>
  <c r="I687" i="4"/>
  <c r="I689" i="4" s="1"/>
  <c r="H687" i="4"/>
  <c r="H689" i="4" s="1"/>
  <c r="H690" i="4" s="1"/>
  <c r="F687" i="4"/>
  <c r="F689" i="4" s="1"/>
  <c r="F690" i="4" s="1"/>
  <c r="D687" i="4"/>
  <c r="D689" i="4" s="1"/>
  <c r="D690" i="4" s="1"/>
  <c r="I676" i="4"/>
  <c r="I677" i="4" s="1"/>
  <c r="K674" i="4"/>
  <c r="K676" i="4" s="1"/>
  <c r="K677" i="4" s="1"/>
  <c r="J674" i="4"/>
  <c r="J676" i="4" s="1"/>
  <c r="J677" i="4" s="1"/>
  <c r="I674" i="4"/>
  <c r="H674" i="4"/>
  <c r="H676" i="4" s="1"/>
  <c r="H677" i="4" s="1"/>
  <c r="F674" i="4"/>
  <c r="F676" i="4" s="1"/>
  <c r="F677" i="4" s="1"/>
  <c r="D674" i="4"/>
  <c r="D676" i="4" s="1"/>
  <c r="D677" i="4" s="1"/>
  <c r="K664" i="4"/>
  <c r="J664" i="4"/>
  <c r="K661" i="4"/>
  <c r="K663" i="4" s="1"/>
  <c r="J661" i="4"/>
  <c r="J663" i="4" s="1"/>
  <c r="I661" i="4"/>
  <c r="I663" i="4" s="1"/>
  <c r="I664" i="4" s="1"/>
  <c r="H661" i="4"/>
  <c r="H663" i="4" s="1"/>
  <c r="H664" i="4" s="1"/>
  <c r="F661" i="4"/>
  <c r="F663" i="4" s="1"/>
  <c r="F664" i="4" s="1"/>
  <c r="D661" i="4"/>
  <c r="D663" i="4" s="1"/>
  <c r="D664" i="4" s="1"/>
  <c r="D655" i="4"/>
  <c r="K654" i="4"/>
  <c r="K655" i="4" s="1"/>
  <c r="H654" i="4"/>
  <c r="H655" i="4" s="1"/>
  <c r="K652" i="4"/>
  <c r="J652" i="4"/>
  <c r="J654" i="4" s="1"/>
  <c r="J655" i="4" s="1"/>
  <c r="I652" i="4"/>
  <c r="I654" i="4" s="1"/>
  <c r="I655" i="4" s="1"/>
  <c r="H652" i="4"/>
  <c r="F652" i="4"/>
  <c r="F654" i="4" s="1"/>
  <c r="F655" i="4" s="1"/>
  <c r="D652" i="4"/>
  <c r="D654" i="4" s="1"/>
  <c r="K641" i="4"/>
  <c r="J641" i="4"/>
  <c r="I641" i="4"/>
  <c r="H641" i="4"/>
  <c r="F641" i="4"/>
  <c r="D641" i="4"/>
  <c r="K640" i="4"/>
  <c r="J640" i="4"/>
  <c r="I640" i="4"/>
  <c r="H640" i="4"/>
  <c r="F640" i="4"/>
  <c r="F642" i="4" s="1"/>
  <c r="F643" i="4" s="1"/>
  <c r="D640" i="4"/>
  <c r="K627" i="4"/>
  <c r="J627" i="4"/>
  <c r="I627" i="4"/>
  <c r="H627" i="4"/>
  <c r="F627" i="4"/>
  <c r="D627" i="4"/>
  <c r="K626" i="4"/>
  <c r="J626" i="4"/>
  <c r="I626" i="4"/>
  <c r="H626" i="4"/>
  <c r="F626" i="4"/>
  <c r="F628" i="4" s="1"/>
  <c r="F629" i="4" s="1"/>
  <c r="D626" i="4"/>
  <c r="D628" i="4" s="1"/>
  <c r="D629" i="4" s="1"/>
  <c r="H614" i="4"/>
  <c r="K612" i="4"/>
  <c r="J612" i="4"/>
  <c r="I612" i="4"/>
  <c r="H612" i="4"/>
  <c r="F612" i="4"/>
  <c r="D612" i="4"/>
  <c r="K611" i="4"/>
  <c r="J611" i="4"/>
  <c r="I611" i="4"/>
  <c r="H611" i="4"/>
  <c r="H613" i="4" s="1"/>
  <c r="F611" i="4"/>
  <c r="F613" i="4" s="1"/>
  <c r="F614" i="4" s="1"/>
  <c r="D611" i="4"/>
  <c r="D613" i="4" s="1"/>
  <c r="D614" i="4" s="1"/>
  <c r="K596" i="4"/>
  <c r="J596" i="4"/>
  <c r="I596" i="4"/>
  <c r="H596" i="4"/>
  <c r="F596" i="4"/>
  <c r="D596" i="4"/>
  <c r="K595" i="4"/>
  <c r="J595" i="4"/>
  <c r="I595" i="4"/>
  <c r="I597" i="4" s="1"/>
  <c r="I598" i="4" s="1"/>
  <c r="H595" i="4"/>
  <c r="F595" i="4"/>
  <c r="F597" i="4" s="1"/>
  <c r="F598" i="4" s="1"/>
  <c r="D595" i="4"/>
  <c r="K569" i="4"/>
  <c r="J569" i="4"/>
  <c r="I569" i="4"/>
  <c r="H569" i="4"/>
  <c r="F569" i="4"/>
  <c r="D569" i="4"/>
  <c r="K568" i="4"/>
  <c r="J568" i="4"/>
  <c r="I568" i="4"/>
  <c r="H568" i="4"/>
  <c r="F568" i="4"/>
  <c r="F570" i="4" s="1"/>
  <c r="F571" i="4" s="1"/>
  <c r="D568" i="4"/>
  <c r="H556" i="4"/>
  <c r="K554" i="4"/>
  <c r="J554" i="4"/>
  <c r="I554" i="4"/>
  <c r="H554" i="4"/>
  <c r="F554" i="4"/>
  <c r="D554" i="4"/>
  <c r="K553" i="4"/>
  <c r="J553" i="4"/>
  <c r="I553" i="4"/>
  <c r="H553" i="4"/>
  <c r="H555" i="4" s="1"/>
  <c r="F553" i="4"/>
  <c r="D553" i="4"/>
  <c r="K540" i="4"/>
  <c r="J540" i="4"/>
  <c r="I540" i="4"/>
  <c r="H540" i="4"/>
  <c r="F540" i="4"/>
  <c r="D540" i="4"/>
  <c r="K539" i="4"/>
  <c r="J539" i="4"/>
  <c r="I539" i="4"/>
  <c r="H539" i="4"/>
  <c r="F539" i="4"/>
  <c r="D539" i="4"/>
  <c r="K518" i="4"/>
  <c r="J518" i="4"/>
  <c r="I518" i="4"/>
  <c r="H518" i="4"/>
  <c r="F518" i="4"/>
  <c r="D518" i="4"/>
  <c r="K517" i="4"/>
  <c r="J517" i="4"/>
  <c r="I517" i="4"/>
  <c r="H517" i="4"/>
  <c r="F517" i="4"/>
  <c r="F519" i="4" s="1"/>
  <c r="F520" i="4" s="1"/>
  <c r="D517" i="4"/>
  <c r="D519" i="4" s="1"/>
  <c r="D520" i="4" s="1"/>
  <c r="K489" i="4"/>
  <c r="J489" i="4"/>
  <c r="I489" i="4"/>
  <c r="H489" i="4"/>
  <c r="F489" i="4"/>
  <c r="D489" i="4"/>
  <c r="K488" i="4"/>
  <c r="J488" i="4"/>
  <c r="I488" i="4"/>
  <c r="H488" i="4"/>
  <c r="F488" i="4"/>
  <c r="F490" i="4" s="1"/>
  <c r="F491" i="4" s="1"/>
  <c r="D488" i="4"/>
  <c r="K471" i="4"/>
  <c r="J471" i="4"/>
  <c r="I471" i="4"/>
  <c r="H471" i="4"/>
  <c r="F471" i="4"/>
  <c r="D471" i="4"/>
  <c r="K470" i="4"/>
  <c r="J470" i="4"/>
  <c r="I470" i="4"/>
  <c r="H470" i="4"/>
  <c r="H472" i="4" s="1"/>
  <c r="H473" i="4" s="1"/>
  <c r="F470" i="4"/>
  <c r="D470" i="4"/>
  <c r="D472" i="4" s="1"/>
  <c r="D473" i="4" s="1"/>
  <c r="K460" i="4"/>
  <c r="J460" i="4"/>
  <c r="I460" i="4"/>
  <c r="H460" i="4"/>
  <c r="F460" i="4"/>
  <c r="D460" i="4"/>
  <c r="K459" i="4"/>
  <c r="J459" i="4"/>
  <c r="I459" i="4"/>
  <c r="I461" i="4" s="1"/>
  <c r="I462" i="4" s="1"/>
  <c r="H459" i="4"/>
  <c r="H461" i="4" s="1"/>
  <c r="H462" i="4" s="1"/>
  <c r="F459" i="4"/>
  <c r="F461" i="4" s="1"/>
  <c r="F462" i="4" s="1"/>
  <c r="D459" i="4"/>
  <c r="D441" i="4"/>
  <c r="D442" i="4" s="1"/>
  <c r="K439" i="4"/>
  <c r="K441" i="4" s="1"/>
  <c r="K442" i="4" s="1"/>
  <c r="J439" i="4"/>
  <c r="J441" i="4" s="1"/>
  <c r="J442" i="4" s="1"/>
  <c r="I439" i="4"/>
  <c r="I441" i="4" s="1"/>
  <c r="I442" i="4" s="1"/>
  <c r="H439" i="4"/>
  <c r="H441" i="4" s="1"/>
  <c r="H442" i="4" s="1"/>
  <c r="F439" i="4"/>
  <c r="F441" i="4" s="1"/>
  <c r="F442" i="4" s="1"/>
  <c r="D439" i="4"/>
  <c r="K429" i="4"/>
  <c r="J429" i="4"/>
  <c r="I429" i="4"/>
  <c r="H429" i="4"/>
  <c r="F429" i="4"/>
  <c r="D429" i="4"/>
  <c r="K428" i="4"/>
  <c r="J428" i="4"/>
  <c r="J430" i="4" s="1"/>
  <c r="J431" i="4" s="1"/>
  <c r="I428" i="4"/>
  <c r="H428" i="4"/>
  <c r="F428" i="4"/>
  <c r="D428" i="4"/>
  <c r="K419" i="4"/>
  <c r="J419" i="4"/>
  <c r="I419" i="4"/>
  <c r="I420" i="4" s="1"/>
  <c r="I421" i="4" s="1"/>
  <c r="H419" i="4"/>
  <c r="H420" i="4" s="1"/>
  <c r="H421" i="4" s="1"/>
  <c r="F419" i="4"/>
  <c r="D419" i="4"/>
  <c r="K418" i="4"/>
  <c r="K420" i="4" s="1"/>
  <c r="K421" i="4" s="1"/>
  <c r="J418" i="4"/>
  <c r="I418" i="4"/>
  <c r="H418" i="4"/>
  <c r="F418" i="4"/>
  <c r="D418" i="4"/>
  <c r="I405" i="4"/>
  <c r="I406" i="4" s="1"/>
  <c r="K404" i="4"/>
  <c r="J404" i="4"/>
  <c r="I404" i="4"/>
  <c r="H404" i="4"/>
  <c r="F404" i="4"/>
  <c r="D404" i="4"/>
  <c r="K403" i="4"/>
  <c r="J403" i="4"/>
  <c r="I403" i="4"/>
  <c r="H403" i="4"/>
  <c r="H405" i="4" s="1"/>
  <c r="H406" i="4" s="1"/>
  <c r="F403" i="4"/>
  <c r="F405" i="4" s="1"/>
  <c r="F406" i="4" s="1"/>
  <c r="D403" i="4"/>
  <c r="I387" i="4"/>
  <c r="I388" i="4" s="1"/>
  <c r="K386" i="4"/>
  <c r="J386" i="4"/>
  <c r="I386" i="4"/>
  <c r="H386" i="4"/>
  <c r="F386" i="4"/>
  <c r="D386" i="4"/>
  <c r="K385" i="4"/>
  <c r="J385" i="4"/>
  <c r="J387" i="4" s="1"/>
  <c r="J388" i="4" s="1"/>
  <c r="I385" i="4"/>
  <c r="H385" i="4"/>
  <c r="F385" i="4"/>
  <c r="F387" i="4" s="1"/>
  <c r="F388" i="4" s="1"/>
  <c r="D385" i="4"/>
  <c r="D387" i="4" s="1"/>
  <c r="D388" i="4" s="1"/>
  <c r="K367" i="4"/>
  <c r="J367" i="4"/>
  <c r="I367" i="4"/>
  <c r="H367" i="4"/>
  <c r="F367" i="4"/>
  <c r="D367" i="4"/>
  <c r="K366" i="4"/>
  <c r="J366" i="4"/>
  <c r="J368" i="4" s="1"/>
  <c r="J369" i="4" s="1"/>
  <c r="I366" i="4"/>
  <c r="I368" i="4" s="1"/>
  <c r="I369" i="4" s="1"/>
  <c r="H366" i="4"/>
  <c r="H368" i="4" s="1"/>
  <c r="H369" i="4" s="1"/>
  <c r="F366" i="4"/>
  <c r="D366" i="4"/>
  <c r="I349" i="4"/>
  <c r="I350" i="4" s="1"/>
  <c r="K348" i="4"/>
  <c r="J348" i="4"/>
  <c r="I348" i="4"/>
  <c r="H348" i="4"/>
  <c r="F348" i="4"/>
  <c r="D348" i="4"/>
  <c r="K347" i="4"/>
  <c r="K349" i="4" s="1"/>
  <c r="K350" i="4" s="1"/>
  <c r="J347" i="4"/>
  <c r="I347" i="4"/>
  <c r="H347" i="4"/>
  <c r="H349" i="4" s="1"/>
  <c r="H350" i="4" s="1"/>
  <c r="F347" i="4"/>
  <c r="D347" i="4"/>
  <c r="K305" i="4"/>
  <c r="J305" i="4"/>
  <c r="I305" i="4"/>
  <c r="H305" i="4"/>
  <c r="F305" i="4"/>
  <c r="D305" i="4"/>
  <c r="K304" i="4"/>
  <c r="J304" i="4"/>
  <c r="I304" i="4"/>
  <c r="I306" i="4" s="1"/>
  <c r="I307" i="4" s="1"/>
  <c r="H304" i="4"/>
  <c r="H306" i="4" s="1"/>
  <c r="H307" i="4" s="1"/>
  <c r="F304" i="4"/>
  <c r="D304" i="4"/>
  <c r="K295" i="4"/>
  <c r="J295" i="4"/>
  <c r="I295" i="4"/>
  <c r="H295" i="4"/>
  <c r="F295" i="4"/>
  <c r="D295" i="4"/>
  <c r="K294" i="4"/>
  <c r="K296" i="4" s="1"/>
  <c r="K297" i="4" s="1"/>
  <c r="J294" i="4"/>
  <c r="J296" i="4" s="1"/>
  <c r="J297" i="4" s="1"/>
  <c r="I294" i="4"/>
  <c r="I296" i="4" s="1"/>
  <c r="I297" i="4" s="1"/>
  <c r="H294" i="4"/>
  <c r="F294" i="4"/>
  <c r="F296" i="4" s="1"/>
  <c r="F297" i="4" s="1"/>
  <c r="D294" i="4"/>
  <c r="D296" i="4" s="1"/>
  <c r="D297" i="4" s="1"/>
  <c r="K255" i="4"/>
  <c r="J255" i="4"/>
  <c r="I255" i="4"/>
  <c r="H255" i="4"/>
  <c r="F255" i="4"/>
  <c r="D255" i="4"/>
  <c r="K254" i="4"/>
  <c r="K256" i="4" s="1"/>
  <c r="K257" i="4" s="1"/>
  <c r="J254" i="4"/>
  <c r="J256" i="4" s="1"/>
  <c r="J257" i="4" s="1"/>
  <c r="I254" i="4"/>
  <c r="I256" i="4" s="1"/>
  <c r="I257" i="4" s="1"/>
  <c r="H254" i="4"/>
  <c r="F254" i="4"/>
  <c r="D254" i="4"/>
  <c r="K242" i="4"/>
  <c r="J242" i="4"/>
  <c r="I242" i="4"/>
  <c r="I243" i="4" s="1"/>
  <c r="I244" i="4" s="1"/>
  <c r="H242" i="4"/>
  <c r="F242" i="4"/>
  <c r="D242" i="4"/>
  <c r="K241" i="4"/>
  <c r="K243" i="4" s="1"/>
  <c r="K244" i="4" s="1"/>
  <c r="J241" i="4"/>
  <c r="I241" i="4"/>
  <c r="H241" i="4"/>
  <c r="H243" i="4" s="1"/>
  <c r="H244" i="4" s="1"/>
  <c r="F241" i="4"/>
  <c r="D241" i="4"/>
  <c r="K209" i="4"/>
  <c r="J209" i="4"/>
  <c r="J210" i="4" s="1"/>
  <c r="J211" i="4" s="1"/>
  <c r="I209" i="4"/>
  <c r="H209" i="4"/>
  <c r="F209" i="4"/>
  <c r="D209" i="4"/>
  <c r="K208" i="4"/>
  <c r="J208" i="4"/>
  <c r="I208" i="4"/>
  <c r="I210" i="4" s="1"/>
  <c r="I211" i="4" s="1"/>
  <c r="H208" i="4"/>
  <c r="H210" i="4" s="1"/>
  <c r="H211" i="4" s="1"/>
  <c r="F208" i="4"/>
  <c r="D208" i="4"/>
  <c r="K189" i="4"/>
  <c r="J189" i="4"/>
  <c r="I189" i="4"/>
  <c r="H189" i="4"/>
  <c r="H190" i="4" s="1"/>
  <c r="H191" i="4" s="1"/>
  <c r="F189" i="4"/>
  <c r="D189" i="4"/>
  <c r="K188" i="4"/>
  <c r="K190" i="4" s="1"/>
  <c r="K191" i="4" s="1"/>
  <c r="J188" i="4"/>
  <c r="J190" i="4" s="1"/>
  <c r="J191" i="4" s="1"/>
  <c r="I188" i="4"/>
  <c r="H188" i="4"/>
  <c r="F188" i="4"/>
  <c r="D188" i="4"/>
  <c r="D190" i="4" s="1"/>
  <c r="D191" i="4" s="1"/>
  <c r="K177" i="4"/>
  <c r="J177" i="4"/>
  <c r="I177" i="4"/>
  <c r="H177" i="4"/>
  <c r="F177" i="4"/>
  <c r="D177" i="4"/>
  <c r="K176" i="4"/>
  <c r="K178" i="4" s="1"/>
  <c r="K179" i="4" s="1"/>
  <c r="J176" i="4"/>
  <c r="I176" i="4"/>
  <c r="H176" i="4"/>
  <c r="F176" i="4"/>
  <c r="D176" i="4"/>
  <c r="J156" i="4"/>
  <c r="J157" i="4" s="1"/>
  <c r="K155" i="4"/>
  <c r="J155" i="4"/>
  <c r="I155" i="4"/>
  <c r="H155" i="4"/>
  <c r="F155" i="4"/>
  <c r="D155" i="4"/>
  <c r="K154" i="4"/>
  <c r="K156" i="4" s="1"/>
  <c r="K157" i="4" s="1"/>
  <c r="J154" i="4"/>
  <c r="I154" i="4"/>
  <c r="H154" i="4"/>
  <c r="F154" i="4"/>
  <c r="D154" i="4"/>
  <c r="H141" i="4"/>
  <c r="H142" i="4" s="1"/>
  <c r="K140" i="4"/>
  <c r="K141" i="4" s="1"/>
  <c r="K142" i="4" s="1"/>
  <c r="J140" i="4"/>
  <c r="I140" i="4"/>
  <c r="H140" i="4"/>
  <c r="F140" i="4"/>
  <c r="D140" i="4"/>
  <c r="K139" i="4"/>
  <c r="J139" i="4"/>
  <c r="I139" i="4"/>
  <c r="H139" i="4"/>
  <c r="F139" i="4"/>
  <c r="F141" i="4" s="1"/>
  <c r="F142" i="4" s="1"/>
  <c r="D139" i="4"/>
  <c r="K124" i="4"/>
  <c r="J124" i="4"/>
  <c r="I124" i="4"/>
  <c r="H124" i="4"/>
  <c r="F124" i="4"/>
  <c r="D124" i="4"/>
  <c r="K123" i="4"/>
  <c r="J123" i="4"/>
  <c r="I123" i="4"/>
  <c r="I125" i="4" s="1"/>
  <c r="I126" i="4" s="1"/>
  <c r="H123" i="4"/>
  <c r="F123" i="4"/>
  <c r="D123" i="4"/>
  <c r="J113" i="4"/>
  <c r="J114" i="4" s="1"/>
  <c r="K112" i="4"/>
  <c r="J112" i="4"/>
  <c r="I112" i="4"/>
  <c r="H112" i="4"/>
  <c r="F112" i="4"/>
  <c r="D112" i="4"/>
  <c r="K111" i="4"/>
  <c r="J111" i="4"/>
  <c r="I111" i="4"/>
  <c r="I113" i="4" s="1"/>
  <c r="I114" i="4" s="1"/>
  <c r="H111" i="4"/>
  <c r="F111" i="4"/>
  <c r="F113" i="4" s="1"/>
  <c r="F114" i="4" s="1"/>
  <c r="D111" i="4"/>
  <c r="K95" i="4"/>
  <c r="J95" i="4"/>
  <c r="I95" i="4"/>
  <c r="H95" i="4"/>
  <c r="H96" i="4" s="1"/>
  <c r="H97" i="4" s="1"/>
  <c r="F95" i="4"/>
  <c r="D95" i="4"/>
  <c r="K94" i="4"/>
  <c r="J94" i="4"/>
  <c r="I94" i="4"/>
  <c r="I96" i="4" s="1"/>
  <c r="I97" i="4" s="1"/>
  <c r="H94" i="4"/>
  <c r="F94" i="4"/>
  <c r="D94" i="4"/>
  <c r="I72" i="4"/>
  <c r="I73" i="4" s="1"/>
  <c r="K71" i="4"/>
  <c r="J71" i="4"/>
  <c r="I71" i="4"/>
  <c r="H71" i="4"/>
  <c r="F71" i="4"/>
  <c r="D71" i="4"/>
  <c r="K70" i="4"/>
  <c r="J70" i="4"/>
  <c r="J72" i="4" s="1"/>
  <c r="J73" i="4" s="1"/>
  <c r="I70" i="4"/>
  <c r="H70" i="4"/>
  <c r="F70" i="4"/>
  <c r="F72" i="4" s="1"/>
  <c r="F73" i="4" s="1"/>
  <c r="D70" i="4"/>
  <c r="K33" i="4"/>
  <c r="J33" i="4"/>
  <c r="I33" i="4"/>
  <c r="H33" i="4"/>
  <c r="F33" i="4"/>
  <c r="D33" i="4"/>
  <c r="K32" i="4"/>
  <c r="K34" i="4" s="1"/>
  <c r="K35" i="4" s="1"/>
  <c r="J32" i="4"/>
  <c r="I32" i="4"/>
  <c r="I34" i="4" s="1"/>
  <c r="I35" i="4" s="1"/>
  <c r="H32" i="4"/>
  <c r="H34" i="4" s="1"/>
  <c r="H35" i="4" s="1"/>
  <c r="F32" i="4"/>
  <c r="D32" i="4"/>
  <c r="L34" i="3" l="1"/>
  <c r="L685" i="3"/>
  <c r="L256" i="3"/>
  <c r="L257" i="3" s="1"/>
  <c r="L628" i="3"/>
  <c r="L629" i="3" s="1"/>
  <c r="L555" i="3"/>
  <c r="L556" i="3" s="1"/>
  <c r="L570" i="3"/>
  <c r="L571" i="3" s="1"/>
  <c r="L210" i="3"/>
  <c r="L211" i="3" s="1"/>
  <c r="L613" i="3"/>
  <c r="L614" i="3" s="1"/>
  <c r="L72" i="3"/>
  <c r="L73" i="3" s="1"/>
  <c r="L141" i="3"/>
  <c r="L142" i="3" s="1"/>
  <c r="L349" i="3"/>
  <c r="L350" i="3" s="1"/>
  <c r="L125" i="3"/>
  <c r="L126" i="3" s="1"/>
  <c r="L420" i="3"/>
  <c r="L421" i="3" s="1"/>
  <c r="L430" i="3"/>
  <c r="L431" i="3" s="1"/>
  <c r="L519" i="3"/>
  <c r="L520" i="3" s="1"/>
  <c r="L461" i="3"/>
  <c r="L462" i="3" s="1"/>
  <c r="L306" i="3"/>
  <c r="L307" i="3" s="1"/>
  <c r="L387" i="1"/>
  <c r="L388" i="1" s="1"/>
  <c r="L125" i="1"/>
  <c r="L126" i="1" s="1"/>
  <c r="L349" i="1"/>
  <c r="L350" i="1" s="1"/>
  <c r="L141" i="1"/>
  <c r="L142" i="1" s="1"/>
  <c r="L156" i="1"/>
  <c r="L157" i="1" s="1"/>
  <c r="L706" i="1"/>
  <c r="L210" i="1"/>
  <c r="L211" i="1" s="1"/>
  <c r="L430" i="1"/>
  <c r="L431" i="1" s="1"/>
  <c r="L461" i="1"/>
  <c r="L462" i="1" s="1"/>
  <c r="L519" i="1"/>
  <c r="L520" i="1" s="1"/>
  <c r="L705" i="1"/>
  <c r="L34" i="1"/>
  <c r="L72" i="1"/>
  <c r="L73" i="1" s="1"/>
  <c r="L243" i="1"/>
  <c r="L244" i="1" s="1"/>
  <c r="L642" i="1"/>
  <c r="L643" i="1" s="1"/>
  <c r="L190" i="1"/>
  <c r="L191" i="1" s="1"/>
  <c r="L420" i="1"/>
  <c r="L421" i="1" s="1"/>
  <c r="L472" i="1"/>
  <c r="L473" i="1" s="1"/>
  <c r="L705" i="4"/>
  <c r="L706" i="4"/>
  <c r="L35" i="4"/>
  <c r="L707" i="4"/>
  <c r="L708" i="4" s="1"/>
  <c r="K642" i="4"/>
  <c r="K643" i="4" s="1"/>
  <c r="H113" i="4"/>
  <c r="H114" i="4" s="1"/>
  <c r="H387" i="4"/>
  <c r="H388" i="4" s="1"/>
  <c r="H125" i="4"/>
  <c r="H126" i="4" s="1"/>
  <c r="K96" i="4"/>
  <c r="K97" i="4" s="1"/>
  <c r="K113" i="4"/>
  <c r="K114" i="4" s="1"/>
  <c r="I141" i="4"/>
  <c r="I142" i="4" s="1"/>
  <c r="F190" i="4"/>
  <c r="F191" i="4" s="1"/>
  <c r="J243" i="4"/>
  <c r="J244" i="4" s="1"/>
  <c r="K368" i="4"/>
  <c r="K369" i="4" s="1"/>
  <c r="K387" i="4"/>
  <c r="K388" i="4" s="1"/>
  <c r="J405" i="4"/>
  <c r="J406" i="4" s="1"/>
  <c r="F430" i="4"/>
  <c r="F431" i="4" s="1"/>
  <c r="K461" i="4"/>
  <c r="K462" i="4" s="1"/>
  <c r="K555" i="4"/>
  <c r="K556" i="4" s="1"/>
  <c r="J597" i="4"/>
  <c r="J598" i="4" s="1"/>
  <c r="I613" i="4"/>
  <c r="I614" i="4" s="1"/>
  <c r="H700" i="4"/>
  <c r="H701" i="4" s="1"/>
  <c r="H178" i="4"/>
  <c r="H179" i="4" s="1"/>
  <c r="K405" i="4"/>
  <c r="K406" i="4" s="1"/>
  <c r="H430" i="4"/>
  <c r="H431" i="4" s="1"/>
  <c r="K597" i="4"/>
  <c r="K598" i="4" s="1"/>
  <c r="D141" i="4"/>
  <c r="D142" i="4" s="1"/>
  <c r="K306" i="4"/>
  <c r="K307" i="4" s="1"/>
  <c r="I178" i="4"/>
  <c r="I179" i="4" s="1"/>
  <c r="I190" i="4"/>
  <c r="I191" i="4" s="1"/>
  <c r="J420" i="4"/>
  <c r="J421" i="4" s="1"/>
  <c r="I430" i="4"/>
  <c r="I431" i="4" s="1"/>
  <c r="J349" i="4"/>
  <c r="J350" i="4" s="1"/>
  <c r="K430" i="4"/>
  <c r="K431" i="4" s="1"/>
  <c r="K72" i="4"/>
  <c r="K73" i="4" s="1"/>
  <c r="H256" i="4"/>
  <c r="H257" i="4" s="1"/>
  <c r="H296" i="4"/>
  <c r="H297" i="4" s="1"/>
  <c r="J96" i="4"/>
  <c r="J97" i="4" s="1"/>
  <c r="D349" i="4"/>
  <c r="D350" i="4" s="1"/>
  <c r="H519" i="4"/>
  <c r="H520" i="4" s="1"/>
  <c r="H72" i="4"/>
  <c r="H73" i="4" s="1"/>
  <c r="I519" i="4"/>
  <c r="I520" i="4" s="1"/>
  <c r="D420" i="4"/>
  <c r="D421" i="4" s="1"/>
  <c r="J306" i="4"/>
  <c r="J307" i="4" s="1"/>
  <c r="F420" i="4"/>
  <c r="F421" i="4" s="1"/>
  <c r="K490" i="4"/>
  <c r="K491" i="4" s="1"/>
  <c r="J519" i="4"/>
  <c r="J520" i="4" s="1"/>
  <c r="F541" i="4"/>
  <c r="F542" i="4" s="1"/>
  <c r="F555" i="4"/>
  <c r="F556" i="4" s="1"/>
  <c r="K628" i="4"/>
  <c r="K629" i="4" s="1"/>
  <c r="J125" i="4"/>
  <c r="J126" i="4" s="1"/>
  <c r="D243" i="4"/>
  <c r="D244" i="4" s="1"/>
  <c r="J490" i="4"/>
  <c r="J491" i="4" s="1"/>
  <c r="D555" i="4"/>
  <c r="D556" i="4" s="1"/>
  <c r="I705" i="4"/>
  <c r="J178" i="4"/>
  <c r="J179" i="4" s="1"/>
  <c r="J705" i="4"/>
  <c r="F349" i="4"/>
  <c r="F350" i="4" s="1"/>
  <c r="D541" i="4"/>
  <c r="D542" i="4" s="1"/>
  <c r="K125" i="4"/>
  <c r="K126" i="4" s="1"/>
  <c r="F243" i="4"/>
  <c r="F244" i="4" s="1"/>
  <c r="H706" i="4"/>
  <c r="K705" i="4"/>
  <c r="H156" i="4"/>
  <c r="H157" i="4" s="1"/>
  <c r="D178" i="4"/>
  <c r="D179" i="4" s="1"/>
  <c r="K210" i="4"/>
  <c r="K211" i="4" s="1"/>
  <c r="I555" i="4"/>
  <c r="I556" i="4" s="1"/>
  <c r="D597" i="4"/>
  <c r="D598" i="4" s="1"/>
  <c r="H642" i="4"/>
  <c r="H643" i="4" s="1"/>
  <c r="D706" i="4"/>
  <c r="D113" i="4"/>
  <c r="D114" i="4" s="1"/>
  <c r="I156" i="4"/>
  <c r="I157" i="4" s="1"/>
  <c r="D430" i="4"/>
  <c r="D431" i="4" s="1"/>
  <c r="D461" i="4"/>
  <c r="D462" i="4" s="1"/>
  <c r="J555" i="4"/>
  <c r="J556" i="4" s="1"/>
  <c r="D570" i="4"/>
  <c r="D571" i="4" s="1"/>
  <c r="K613" i="4"/>
  <c r="K614" i="4" s="1"/>
  <c r="I642" i="4"/>
  <c r="I643" i="4" s="1"/>
  <c r="J642" i="4"/>
  <c r="J643" i="4" s="1"/>
  <c r="F705" i="4"/>
  <c r="J141" i="4"/>
  <c r="J142" i="4" s="1"/>
  <c r="J461" i="4"/>
  <c r="J462" i="4" s="1"/>
  <c r="F472" i="4"/>
  <c r="F473" i="4" s="1"/>
  <c r="D490" i="4"/>
  <c r="D491" i="4" s="1"/>
  <c r="D642" i="4"/>
  <c r="D643" i="4" s="1"/>
  <c r="D405" i="4"/>
  <c r="D406" i="4" s="1"/>
  <c r="H541" i="4"/>
  <c r="H542" i="4" s="1"/>
  <c r="K700" i="4"/>
  <c r="K701" i="4" s="1"/>
  <c r="J706" i="4"/>
  <c r="D705" i="4"/>
  <c r="F178" i="4"/>
  <c r="F179" i="4" s="1"/>
  <c r="K519" i="4"/>
  <c r="K520" i="4" s="1"/>
  <c r="J472" i="4"/>
  <c r="J473" i="4" s="1"/>
  <c r="I570" i="4"/>
  <c r="I571" i="4" s="1"/>
  <c r="J700" i="4"/>
  <c r="J701" i="4" s="1"/>
  <c r="F256" i="4"/>
  <c r="F257" i="4" s="1"/>
  <c r="F306" i="4"/>
  <c r="F307" i="4" s="1"/>
  <c r="F368" i="4"/>
  <c r="F369" i="4" s="1"/>
  <c r="I541" i="4"/>
  <c r="I542" i="4" s="1"/>
  <c r="K570" i="4"/>
  <c r="K571" i="4" s="1"/>
  <c r="H628" i="4"/>
  <c r="H629" i="4" s="1"/>
  <c r="I706" i="4"/>
  <c r="H705" i="4"/>
  <c r="J34" i="4"/>
  <c r="I472" i="4"/>
  <c r="I473" i="4" s="1"/>
  <c r="J613" i="4"/>
  <c r="J614" i="4" s="1"/>
  <c r="F210" i="4"/>
  <c r="F211" i="4" s="1"/>
  <c r="D256" i="4"/>
  <c r="D257" i="4" s="1"/>
  <c r="D306" i="4"/>
  <c r="D307" i="4" s="1"/>
  <c r="J570" i="4"/>
  <c r="J571" i="4" s="1"/>
  <c r="D156" i="4"/>
  <c r="D157" i="4" s="1"/>
  <c r="H490" i="4"/>
  <c r="H491" i="4" s="1"/>
  <c r="J541" i="4"/>
  <c r="J542" i="4" s="1"/>
  <c r="I628" i="4"/>
  <c r="I629" i="4" s="1"/>
  <c r="K706" i="4"/>
  <c r="D96" i="4"/>
  <c r="D97" i="4" s="1"/>
  <c r="H570" i="4"/>
  <c r="H571" i="4" s="1"/>
  <c r="I700" i="4"/>
  <c r="I701" i="4" s="1"/>
  <c r="F96" i="4"/>
  <c r="F97" i="4" s="1"/>
  <c r="D210" i="4"/>
  <c r="D211" i="4" s="1"/>
  <c r="D125" i="4"/>
  <c r="D126" i="4" s="1"/>
  <c r="D368" i="4"/>
  <c r="D369" i="4" s="1"/>
  <c r="K472" i="4"/>
  <c r="K473" i="4" s="1"/>
  <c r="F125" i="4"/>
  <c r="F126" i="4" s="1"/>
  <c r="F706" i="4"/>
  <c r="D72" i="4"/>
  <c r="D73" i="4" s="1"/>
  <c r="F156" i="4"/>
  <c r="F157" i="4" s="1"/>
  <c r="I490" i="4"/>
  <c r="I491" i="4" s="1"/>
  <c r="K541" i="4"/>
  <c r="K542" i="4" s="1"/>
  <c r="H597" i="4"/>
  <c r="H598" i="4" s="1"/>
  <c r="J628" i="4"/>
  <c r="J629" i="4" s="1"/>
  <c r="D34" i="4"/>
  <c r="F34" i="4"/>
  <c r="L35" i="3" l="1"/>
  <c r="L687" i="3"/>
  <c r="L688" i="3" s="1"/>
  <c r="L707" i="1"/>
  <c r="L708" i="1" s="1"/>
  <c r="L35" i="1"/>
  <c r="F707" i="4"/>
  <c r="F708" i="4" s="1"/>
  <c r="F35" i="4"/>
  <c r="I707" i="4"/>
  <c r="I708" i="4" s="1"/>
  <c r="J35" i="4"/>
  <c r="J707" i="4"/>
  <c r="J708" i="4" s="1"/>
  <c r="D707" i="4"/>
  <c r="D708" i="4" s="1"/>
  <c r="D35" i="4"/>
  <c r="H707" i="4"/>
  <c r="H708" i="4" s="1"/>
  <c r="K707" i="4"/>
  <c r="K708" i="4" s="1"/>
  <c r="B666" i="2" l="1"/>
  <c r="B667" i="2" s="1"/>
  <c r="B668" i="2" s="1"/>
  <c r="B669" i="2" s="1"/>
  <c r="B670" i="2" s="1"/>
  <c r="B671" i="2" s="1"/>
  <c r="B672" i="2" s="1"/>
  <c r="B673" i="2" s="1"/>
  <c r="B674" i="2" s="1"/>
  <c r="B675" i="2" s="1"/>
  <c r="B676" i="2" s="1"/>
  <c r="B677" i="2" s="1"/>
  <c r="B632" i="2"/>
  <c r="B633" i="2" s="1"/>
  <c r="B634" i="2" s="1"/>
  <c r="B635" i="2" s="1"/>
  <c r="B636" i="2" s="1"/>
  <c r="B637" i="2" s="1"/>
  <c r="B638" i="2" s="1"/>
  <c r="B639" i="2" s="1"/>
  <c r="B640" i="2" s="1"/>
  <c r="B641" i="2" s="1"/>
  <c r="B642" i="2" s="1"/>
  <c r="B643" i="2" s="1"/>
  <c r="B644" i="2" s="1"/>
  <c r="B645" i="2" s="1"/>
  <c r="B646" i="2" s="1"/>
  <c r="B647" i="2" s="1"/>
  <c r="B648" i="2" s="1"/>
  <c r="B649" i="2" s="1"/>
  <c r="B650" i="2" s="1"/>
  <c r="B651" i="2" s="1"/>
  <c r="B652" i="2" s="1"/>
  <c r="B653" i="2" s="1"/>
  <c r="B654" i="2" s="1"/>
  <c r="B655" i="2" s="1"/>
  <c r="B656" i="2" s="1"/>
  <c r="B657" i="2" s="1"/>
  <c r="B658" i="2" s="1"/>
  <c r="B659" i="2" s="1"/>
  <c r="B617" i="2"/>
  <c r="B618" i="2" s="1"/>
  <c r="B619" i="2" s="1"/>
  <c r="B620" i="2" s="1"/>
  <c r="B621" i="2" s="1"/>
  <c r="B622" i="2" s="1"/>
  <c r="B623" i="2" s="1"/>
  <c r="B624" i="2" s="1"/>
  <c r="B625" i="2" s="1"/>
  <c r="B601" i="2"/>
  <c r="B602" i="2" s="1"/>
  <c r="B603" i="2" s="1"/>
  <c r="B604" i="2" s="1"/>
  <c r="B605" i="2" s="1"/>
  <c r="B606" i="2" s="1"/>
  <c r="B607" i="2" s="1"/>
  <c r="B608" i="2" s="1"/>
  <c r="B609" i="2" s="1"/>
  <c r="B610" i="2" s="1"/>
  <c r="B574" i="2"/>
  <c r="B575" i="2" s="1"/>
  <c r="B576" i="2" s="1"/>
  <c r="B577" i="2" s="1"/>
  <c r="B578" i="2" s="1"/>
  <c r="B579" i="2" s="1"/>
  <c r="B580" i="2" s="1"/>
  <c r="B581" i="2" s="1"/>
  <c r="B582" i="2" s="1"/>
  <c r="B583" i="2" s="1"/>
  <c r="B584" i="2" s="1"/>
  <c r="B585" i="2" s="1"/>
  <c r="B586" i="2" s="1"/>
  <c r="B587" i="2" s="1"/>
  <c r="B588" i="2" s="1"/>
  <c r="B589" i="2" s="1"/>
  <c r="B590" i="2" s="1"/>
  <c r="B591" i="2" s="1"/>
  <c r="B592" i="2" s="1"/>
  <c r="B593" i="2" s="1"/>
  <c r="B594" i="2" s="1"/>
  <c r="B559" i="2"/>
  <c r="B560" i="2" s="1"/>
  <c r="B561" i="2" s="1"/>
  <c r="B562" i="2" s="1"/>
  <c r="B563" i="2" s="1"/>
  <c r="B564" i="2" s="1"/>
  <c r="B565" i="2" s="1"/>
  <c r="B566" i="2" s="1"/>
  <c r="B567" i="2" s="1"/>
  <c r="B545" i="2"/>
  <c r="B546" i="2" s="1"/>
  <c r="B547" i="2" s="1"/>
  <c r="B548" i="2" s="1"/>
  <c r="B549" i="2" s="1"/>
  <c r="B550" i="2" s="1"/>
  <c r="B551" i="2" s="1"/>
  <c r="B552" i="2" s="1"/>
  <c r="B523" i="2"/>
  <c r="B524" i="2" s="1"/>
  <c r="B525" i="2" s="1"/>
  <c r="B526" i="2" s="1"/>
  <c r="B527" i="2" s="1"/>
  <c r="B528" i="2" s="1"/>
  <c r="B529" i="2" s="1"/>
  <c r="B530" i="2" s="1"/>
  <c r="B531" i="2" s="1"/>
  <c r="B532" i="2" s="1"/>
  <c r="B533" i="2" s="1"/>
  <c r="B534" i="2" s="1"/>
  <c r="B535" i="2" s="1"/>
  <c r="B536" i="2" s="1"/>
  <c r="B537" i="2" s="1"/>
  <c r="B538" i="2" s="1"/>
  <c r="B494" i="2"/>
  <c r="B495" i="2" s="1"/>
  <c r="B496" i="2" s="1"/>
  <c r="B497" i="2" s="1"/>
  <c r="B498" i="2" s="1"/>
  <c r="B499" i="2" s="1"/>
  <c r="B500" i="2" s="1"/>
  <c r="B501" i="2" s="1"/>
  <c r="B502" i="2" s="1"/>
  <c r="B503" i="2" s="1"/>
  <c r="B504" i="2" s="1"/>
  <c r="B505" i="2" s="1"/>
  <c r="B506" i="2" s="1"/>
  <c r="B507" i="2" s="1"/>
  <c r="B508" i="2" s="1"/>
  <c r="B509" i="2" s="1"/>
  <c r="B510" i="2" s="1"/>
  <c r="B511" i="2" s="1"/>
  <c r="B512" i="2" s="1"/>
  <c r="B513" i="2" s="1"/>
  <c r="B514" i="2" s="1"/>
  <c r="B515" i="2" s="1"/>
  <c r="B516" i="2" s="1"/>
  <c r="B476" i="2"/>
  <c r="B477" i="2" s="1"/>
  <c r="B478" i="2" s="1"/>
  <c r="B479" i="2" s="1"/>
  <c r="B480" i="2" s="1"/>
  <c r="B481" i="2" s="1"/>
  <c r="B482" i="2" s="1"/>
  <c r="B483" i="2" s="1"/>
  <c r="B484" i="2" s="1"/>
  <c r="B485" i="2" s="1"/>
  <c r="B486" i="2" s="1"/>
  <c r="B487" i="2" s="1"/>
  <c r="B465" i="2"/>
  <c r="B466" i="2" s="1"/>
  <c r="B467" i="2" s="1"/>
  <c r="B468" i="2" s="1"/>
  <c r="B469" i="2" s="1"/>
  <c r="B446" i="2"/>
  <c r="B447" i="2" s="1"/>
  <c r="B448" i="2" s="1"/>
  <c r="B449" i="2" s="1"/>
  <c r="B450" i="2" s="1"/>
  <c r="B451" i="2" s="1"/>
  <c r="B452" i="2" s="1"/>
  <c r="B453" i="2" s="1"/>
  <c r="B454" i="2" s="1"/>
  <c r="B455" i="2" s="1"/>
  <c r="B456" i="2" s="1"/>
  <c r="B457" i="2" s="1"/>
  <c r="B458" i="2" s="1"/>
  <c r="B445" i="2"/>
  <c r="B434" i="2"/>
  <c r="B435" i="2" s="1"/>
  <c r="B436" i="2" s="1"/>
  <c r="B437" i="2" s="1"/>
  <c r="B438" i="2" s="1"/>
  <c r="B424" i="2"/>
  <c r="B425" i="2" s="1"/>
  <c r="B426" i="2" s="1"/>
  <c r="B427" i="2" s="1"/>
  <c r="B409" i="2"/>
  <c r="B410" i="2" s="1"/>
  <c r="B411" i="2" s="1"/>
  <c r="B412" i="2" s="1"/>
  <c r="B413" i="2" s="1"/>
  <c r="B414" i="2" s="1"/>
  <c r="B415" i="2" s="1"/>
  <c r="B416" i="2" s="1"/>
  <c r="B417" i="2" s="1"/>
  <c r="B391" i="2"/>
  <c r="B392" i="2" s="1"/>
  <c r="B393" i="2" s="1"/>
  <c r="B394" i="2" s="1"/>
  <c r="B395" i="2" s="1"/>
  <c r="B396" i="2" s="1"/>
  <c r="B397" i="2" s="1"/>
  <c r="B398" i="2" s="1"/>
  <c r="B399" i="2" s="1"/>
  <c r="B400" i="2" s="1"/>
  <c r="B401" i="2" s="1"/>
  <c r="B402" i="2" s="1"/>
  <c r="B372" i="2"/>
  <c r="B373" i="2" s="1"/>
  <c r="B374" i="2" s="1"/>
  <c r="B375" i="2" s="1"/>
  <c r="B376" i="2" s="1"/>
  <c r="B377" i="2" s="1"/>
  <c r="B378" i="2" s="1"/>
  <c r="B379" i="2" s="1"/>
  <c r="B380" i="2" s="1"/>
  <c r="B381" i="2" s="1"/>
  <c r="B382" i="2" s="1"/>
  <c r="B383" i="2" s="1"/>
  <c r="B384" i="2" s="1"/>
  <c r="B353" i="2"/>
  <c r="B354" i="2" s="1"/>
  <c r="B355" i="2" s="1"/>
  <c r="B356" i="2" s="1"/>
  <c r="B357" i="2" s="1"/>
  <c r="B358" i="2" s="1"/>
  <c r="B359" i="2" s="1"/>
  <c r="B360" i="2" s="1"/>
  <c r="B361" i="2" s="1"/>
  <c r="B362" i="2" s="1"/>
  <c r="B363" i="2" s="1"/>
  <c r="B364" i="2" s="1"/>
  <c r="B365" i="2" s="1"/>
  <c r="B310" i="2"/>
  <c r="B311" i="2" s="1"/>
  <c r="B312" i="2" s="1"/>
  <c r="B313" i="2" s="1"/>
  <c r="B314" i="2" s="1"/>
  <c r="B315" i="2" s="1"/>
  <c r="B316" i="2" s="1"/>
  <c r="B317" i="2" s="1"/>
  <c r="B318" i="2" s="1"/>
  <c r="B319" i="2" s="1"/>
  <c r="B320" i="2" s="1"/>
  <c r="B321" i="2" s="1"/>
  <c r="B322" i="2" s="1"/>
  <c r="B323" i="2" s="1"/>
  <c r="B324" i="2" s="1"/>
  <c r="B325" i="2" s="1"/>
  <c r="B326" i="2" s="1"/>
  <c r="B327" i="2" s="1"/>
  <c r="B328" i="2" s="1"/>
  <c r="B329" i="2" s="1"/>
  <c r="B330" i="2" s="1"/>
  <c r="B331" i="2" s="1"/>
  <c r="B332" i="2" s="1"/>
  <c r="B333" i="2" s="1"/>
  <c r="B334" i="2" s="1"/>
  <c r="B335" i="2" s="1"/>
  <c r="B336" i="2" s="1"/>
  <c r="B337" i="2" s="1"/>
  <c r="B338" i="2" s="1"/>
  <c r="B339" i="2" s="1"/>
  <c r="B340" i="2" s="1"/>
  <c r="B341" i="2" s="1"/>
  <c r="B342" i="2" s="1"/>
  <c r="B343" i="2" s="1"/>
  <c r="B344" i="2" s="1"/>
  <c r="B345" i="2" s="1"/>
  <c r="B346" i="2" s="1"/>
  <c r="B300" i="2"/>
  <c r="B301" i="2" s="1"/>
  <c r="B302" i="2" s="1"/>
  <c r="B303" i="2" s="1"/>
  <c r="B260" i="2"/>
  <c r="B261" i="2" s="1"/>
  <c r="B262" i="2" s="1"/>
  <c r="B263" i="2" s="1"/>
  <c r="B264" i="2" s="1"/>
  <c r="B265" i="2" s="1"/>
  <c r="B266" i="2" s="1"/>
  <c r="B267" i="2" s="1"/>
  <c r="B268" i="2" s="1"/>
  <c r="B269" i="2" s="1"/>
  <c r="B270" i="2" s="1"/>
  <c r="B271" i="2" s="1"/>
  <c r="B272" i="2" s="1"/>
  <c r="B273" i="2" s="1"/>
  <c r="B274" i="2" s="1"/>
  <c r="B275" i="2" s="1"/>
  <c r="B276" i="2" s="1"/>
  <c r="B277" i="2" s="1"/>
  <c r="B278" i="2" s="1"/>
  <c r="B279" i="2" s="1"/>
  <c r="B280" i="2" s="1"/>
  <c r="B281" i="2" s="1"/>
  <c r="B282" i="2" s="1"/>
  <c r="B283" i="2" s="1"/>
  <c r="B284" i="2" s="1"/>
  <c r="B285" i="2" s="1"/>
  <c r="B286" i="2" s="1"/>
  <c r="B287" i="2" s="1"/>
  <c r="B288" i="2" s="1"/>
  <c r="B289" i="2" s="1"/>
  <c r="B290" i="2" s="1"/>
  <c r="B291" i="2" s="1"/>
  <c r="B292" i="2" s="1"/>
  <c r="B293" i="2" s="1"/>
  <c r="B247" i="2"/>
  <c r="B248" i="2" s="1"/>
  <c r="B249" i="2" s="1"/>
  <c r="B250" i="2" s="1"/>
  <c r="B251" i="2" s="1"/>
  <c r="B252" i="2" s="1"/>
  <c r="B253" i="2" s="1"/>
  <c r="B215" i="2"/>
  <c r="B216" i="2" s="1"/>
  <c r="B217" i="2" s="1"/>
  <c r="B218" i="2" s="1"/>
  <c r="B219" i="2" s="1"/>
  <c r="B220" i="2" s="1"/>
  <c r="B221" i="2" s="1"/>
  <c r="B222" i="2" s="1"/>
  <c r="B223" i="2" s="1"/>
  <c r="B224" i="2" s="1"/>
  <c r="B225" i="2" s="1"/>
  <c r="B226" i="2" s="1"/>
  <c r="B227" i="2" s="1"/>
  <c r="B228" i="2" s="1"/>
  <c r="B229" i="2" s="1"/>
  <c r="B230" i="2" s="1"/>
  <c r="B231" i="2" s="1"/>
  <c r="B232" i="2" s="1"/>
  <c r="B233" i="2" s="1"/>
  <c r="B234" i="2" s="1"/>
  <c r="B235" i="2" s="1"/>
  <c r="B236" i="2" s="1"/>
  <c r="B237" i="2" s="1"/>
  <c r="B238" i="2" s="1"/>
  <c r="B239" i="2" s="1"/>
  <c r="B240" i="2" s="1"/>
  <c r="B194" i="2"/>
  <c r="B195" i="2" s="1"/>
  <c r="B196" i="2" s="1"/>
  <c r="B197" i="2" s="1"/>
  <c r="B198" i="2" s="1"/>
  <c r="B199" i="2" s="1"/>
  <c r="B200" i="2" s="1"/>
  <c r="B201" i="2" s="1"/>
  <c r="B202" i="2" s="1"/>
  <c r="B203" i="2" s="1"/>
  <c r="B204" i="2" s="1"/>
  <c r="B205" i="2" s="1"/>
  <c r="B206" i="2" s="1"/>
  <c r="B207" i="2" s="1"/>
  <c r="B182" i="2"/>
  <c r="B183" i="2" s="1"/>
  <c r="B184" i="2" s="1"/>
  <c r="B185" i="2" s="1"/>
  <c r="B186" i="2" s="1"/>
  <c r="B187" i="2" s="1"/>
  <c r="B160" i="2"/>
  <c r="B161" i="2" s="1"/>
  <c r="B162" i="2" s="1"/>
  <c r="B163" i="2" s="1"/>
  <c r="B164" i="2" s="1"/>
  <c r="B165" i="2" s="1"/>
  <c r="B166" i="2" s="1"/>
  <c r="B167" i="2" s="1"/>
  <c r="B168" i="2" s="1"/>
  <c r="B169" i="2" s="1"/>
  <c r="B170" i="2" s="1"/>
  <c r="B171" i="2" s="1"/>
  <c r="B172" i="2" s="1"/>
  <c r="B173" i="2" s="1"/>
  <c r="B174" i="2" s="1"/>
  <c r="B175" i="2" s="1"/>
  <c r="B145" i="2"/>
  <c r="B146" i="2" s="1"/>
  <c r="B147" i="2" s="1"/>
  <c r="B148" i="2" s="1"/>
  <c r="B149" i="2" s="1"/>
  <c r="B150" i="2" s="1"/>
  <c r="B151" i="2" s="1"/>
  <c r="B152" i="2" s="1"/>
  <c r="B153" i="2" s="1"/>
  <c r="B129" i="2"/>
  <c r="B130" i="2" s="1"/>
  <c r="B131" i="2" s="1"/>
  <c r="B132" i="2" s="1"/>
  <c r="B133" i="2" s="1"/>
  <c r="B134" i="2" s="1"/>
  <c r="B135" i="2" s="1"/>
  <c r="B136" i="2" s="1"/>
  <c r="B137" i="2" s="1"/>
  <c r="B138" i="2" s="1"/>
  <c r="B117" i="2"/>
  <c r="B118" i="2" s="1"/>
  <c r="B119" i="2" s="1"/>
  <c r="B120" i="2" s="1"/>
  <c r="B121" i="2" s="1"/>
  <c r="B122" i="2" s="1"/>
  <c r="B100" i="2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76" i="2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39" i="2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38" i="2"/>
  <c r="B10" i="2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A10" i="2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6" i="2" s="1"/>
  <c r="A117" i="2" s="1"/>
  <c r="A118" i="2" s="1"/>
  <c r="A119" i="2" s="1"/>
  <c r="A120" i="2" s="1"/>
  <c r="A121" i="2" s="1"/>
  <c r="A122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81" i="2" s="1"/>
  <c r="A182" i="2" s="1"/>
  <c r="A183" i="2" s="1"/>
  <c r="A184" i="2" s="1"/>
  <c r="A185" i="2" s="1"/>
  <c r="A186" i="2" s="1"/>
  <c r="A187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6" i="2" s="1"/>
  <c r="A247" i="2" s="1"/>
  <c r="A248" i="2" s="1"/>
  <c r="A249" i="2" s="1"/>
  <c r="A250" i="2" s="1"/>
  <c r="A251" i="2" s="1"/>
  <c r="A252" i="2" s="1"/>
  <c r="A253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9" i="2" s="1"/>
  <c r="A300" i="2" s="1"/>
  <c r="A301" i="2" s="1"/>
  <c r="A302" i="2" s="1"/>
  <c r="A303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23" i="2" s="1"/>
  <c r="A424" i="2" s="1"/>
  <c r="A425" i="2" s="1"/>
  <c r="A426" i="2" s="1"/>
  <c r="A427" i="2" s="1"/>
  <c r="A433" i="2" s="1"/>
  <c r="A434" i="2" s="1"/>
  <c r="A435" i="2" s="1"/>
  <c r="A436" i="2" s="1"/>
  <c r="A437" i="2" s="1"/>
  <c r="A438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64" i="2" s="1"/>
  <c r="A465" i="2" s="1"/>
  <c r="A466" i="2" s="1"/>
  <c r="A467" i="2" s="1"/>
  <c r="A468" i="2" s="1"/>
  <c r="A469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44" i="2" s="1"/>
  <c r="A545" i="2" s="1"/>
  <c r="A546" i="2" s="1"/>
  <c r="A547" i="2" s="1"/>
  <c r="A548" i="2" s="1"/>
  <c r="A549" i="2" s="1"/>
  <c r="A550" i="2" s="1"/>
  <c r="A551" i="2" s="1"/>
  <c r="A552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</calcChain>
</file>

<file path=xl/sharedStrings.xml><?xml version="1.0" encoding="utf-8"?>
<sst xmlns="http://schemas.openxmlformats.org/spreadsheetml/2006/main" count="4095" uniqueCount="772">
  <si>
    <t xml:space="preserve">URUSAN APBD </t>
  </si>
  <si>
    <t>PROVINSI, KABUPATEN DAN KOTA SELURUH INDONESIA TAHUN ANGGARAN 2024</t>
  </si>
  <si>
    <t>NO.</t>
  </si>
  <si>
    <t>DAERAH</t>
  </si>
  <si>
    <t>I</t>
  </si>
  <si>
    <t>Aceh</t>
  </si>
  <si>
    <t>Kab. Aceh Barat Daya</t>
  </si>
  <si>
    <t>Kab. Aceh Barat</t>
  </si>
  <si>
    <t>Kab. Aceh Besar</t>
  </si>
  <si>
    <t>Kab. Aceh Jaya</t>
  </si>
  <si>
    <t>Kab. Aceh Selatan</t>
  </si>
  <si>
    <t>Kab. Aceh Singkil</t>
  </si>
  <si>
    <t>Kab. Aceh Tamiang</t>
  </si>
  <si>
    <t>Kab. Aceh Tengah</t>
  </si>
  <si>
    <t>Kab. Aceh Tenggara</t>
  </si>
  <si>
    <t>Kab. Aceh Timur</t>
  </si>
  <si>
    <t>Kab. Aceh Utara</t>
  </si>
  <si>
    <t>Kab. Bener Meriah</t>
  </si>
  <si>
    <t>Kab. Bireuen</t>
  </si>
  <si>
    <t>Kab. Gayo Lues</t>
  </si>
  <si>
    <t>Kab. Nagan Raya</t>
  </si>
  <si>
    <t>Kab. Pidie Jaya</t>
  </si>
  <si>
    <t>Kab. Pidie</t>
  </si>
  <si>
    <t>Kab. Simeulue</t>
  </si>
  <si>
    <t>Kota Langsa</t>
  </si>
  <si>
    <t>Kota Banda Aceh</t>
  </si>
  <si>
    <t>Kota Lhokseumawe</t>
  </si>
  <si>
    <t>Kota Sabang</t>
  </si>
  <si>
    <t>Kota Subulussalam</t>
  </si>
  <si>
    <t>Kab</t>
  </si>
  <si>
    <t>Total Kabupaten</t>
  </si>
  <si>
    <t>Kota</t>
  </si>
  <si>
    <t>Total Kota</t>
  </si>
  <si>
    <t>KK</t>
  </si>
  <si>
    <t>Total Kabupaten/Kota Se-Aceh</t>
  </si>
  <si>
    <t>N</t>
  </si>
  <si>
    <t>Total Provinsi/Kab/Kota Se-Aceh</t>
  </si>
  <si>
    <t>II</t>
  </si>
  <si>
    <t>Provinsi Sumatera Utara</t>
  </si>
  <si>
    <t>Kab. Asahan</t>
  </si>
  <si>
    <t>Kab. Batu Bara</t>
  </si>
  <si>
    <t>Kab. Dairi</t>
  </si>
  <si>
    <t>Kab. Deli Serdang</t>
  </si>
  <si>
    <t>Kab. Humbang Hasundutan</t>
  </si>
  <si>
    <t>Kab. Karo</t>
  </si>
  <si>
    <t>Kab. Labuhanbatu</t>
  </si>
  <si>
    <t>Kab. Labuhanbatu Selatan</t>
  </si>
  <si>
    <t>Kab. Labuhanbatu Utara</t>
  </si>
  <si>
    <t>Kab. Langkat</t>
  </si>
  <si>
    <t>Kab. Mandailing Natal</t>
  </si>
  <si>
    <t>Kab. Nias</t>
  </si>
  <si>
    <t>Kab. Nias Barat</t>
  </si>
  <si>
    <t>Kab. Nias Selatan</t>
  </si>
  <si>
    <t>Kab. Nias Utara</t>
  </si>
  <si>
    <t>Kab. Padang Lawas</t>
  </si>
  <si>
    <t>Kab. Padang Lawas Utara</t>
  </si>
  <si>
    <t>Kab. Pakpak Bharat</t>
  </si>
  <si>
    <t>Kab. Samosir</t>
  </si>
  <si>
    <t>Kab. Simalungun</t>
  </si>
  <si>
    <t>Kab. Tapanuli Selatan</t>
  </si>
  <si>
    <t>Kab. Tapanuli Tengah</t>
  </si>
  <si>
    <t>Kab. Tapanuli Utara</t>
  </si>
  <si>
    <t>Kab. Toba</t>
  </si>
  <si>
    <t>Kab. Serdang Bedagai</t>
  </si>
  <si>
    <t>Kota Binjai</t>
  </si>
  <si>
    <t>Kota Gunungsitoli</t>
  </si>
  <si>
    <t>Kota Medan</t>
  </si>
  <si>
    <t>Kota Padangsidimpuan</t>
  </si>
  <si>
    <t>Kota Pematangsiantar</t>
  </si>
  <si>
    <t>Kota Sibolga</t>
  </si>
  <si>
    <t>Kota Tanjung Balai</t>
  </si>
  <si>
    <t>Kota Tebing Tinggi</t>
  </si>
  <si>
    <t>Total Kabupaten/Kota Se-Sumut</t>
  </si>
  <si>
    <t>Total Provinsi/Kab/Kota Se-Sumut</t>
  </si>
  <si>
    <t>III</t>
  </si>
  <si>
    <t>Provinsi Sumatera Barat</t>
  </si>
  <si>
    <t>Kab. Agam</t>
  </si>
  <si>
    <t>Kab. Dharmasraya</t>
  </si>
  <si>
    <t>Kab. Kepulauan Mentawai</t>
  </si>
  <si>
    <t>Kab. Lima Puluh Kota</t>
  </si>
  <si>
    <t>Kab. Padang Pariaman</t>
  </si>
  <si>
    <t>Kab. Pasaman</t>
  </si>
  <si>
    <t>Kab. Pasaman Barat</t>
  </si>
  <si>
    <t>Kab. Pesisir Selatan</t>
  </si>
  <si>
    <t>Kab. Sijunjung</t>
  </si>
  <si>
    <t>Kab. Solok</t>
  </si>
  <si>
    <t>Kab. Solok Selatan</t>
  </si>
  <si>
    <t>Kab. Tanah Datar</t>
  </si>
  <si>
    <t>Kota Bukittinggi</t>
  </si>
  <si>
    <t>Kota Padang</t>
  </si>
  <si>
    <t>Kota Padang Panjang</t>
  </si>
  <si>
    <t>Kota Pariaman</t>
  </si>
  <si>
    <t>Kota Payakumbuh</t>
  </si>
  <si>
    <t>Kota Sawahlunto</t>
  </si>
  <si>
    <t>Kota Solok</t>
  </si>
  <si>
    <t>Total Kabupaten/Kota Se-Sumbar</t>
  </si>
  <si>
    <t>Total Provinsi/Kab/Kota Se-Sumbar</t>
  </si>
  <si>
    <t>IV</t>
  </si>
  <si>
    <t>Provinsi Riau</t>
  </si>
  <si>
    <t>Kab. Bengkalis</t>
  </si>
  <si>
    <t>Kab. Indragiri Hilir</t>
  </si>
  <si>
    <t>Kab. Indragiri Hulu</t>
  </si>
  <si>
    <t>Kab. Kampar</t>
  </si>
  <si>
    <t>Kab. Kepulauan Meranti</t>
  </si>
  <si>
    <t>Kab. Kuantan Singingi</t>
  </si>
  <si>
    <t>Kab. Pelalawan</t>
  </si>
  <si>
    <t>Kab. Rokan Hilir</t>
  </si>
  <si>
    <t>Kab. Rokan Hulu</t>
  </si>
  <si>
    <t>Kab. Siak</t>
  </si>
  <si>
    <t>Kota Dumai</t>
  </si>
  <si>
    <t>Kota Pekanbaru</t>
  </si>
  <si>
    <t>Total Kabupaten/Kota Se-Riau</t>
  </si>
  <si>
    <t>Total Provinsi/Kab/Kota Se-Riau</t>
  </si>
  <si>
    <t>V</t>
  </si>
  <si>
    <t>Provinsi Kepulauan Riau</t>
  </si>
  <si>
    <t>Kab. Bintan</t>
  </si>
  <si>
    <t>Kab. Karimun</t>
  </si>
  <si>
    <t>Kab. Kepulauan Anambas</t>
  </si>
  <si>
    <t>Kab. Lingga</t>
  </si>
  <si>
    <t>Kab. Natuna</t>
  </si>
  <si>
    <t>Kota Batam</t>
  </si>
  <si>
    <t>Kota Tanjung Pinang</t>
  </si>
  <si>
    <t>Total Kabupaten/Kota Se-Kepri</t>
  </si>
  <si>
    <t>Total Provinsi/Kab/Kota Se-Kepri</t>
  </si>
  <si>
    <t>VI</t>
  </si>
  <si>
    <t>Provinsi Jambi</t>
  </si>
  <si>
    <t>Kab. Batanghari</t>
  </si>
  <si>
    <t>Kab. Bungo</t>
  </si>
  <si>
    <t>Kab. Kerinci</t>
  </si>
  <si>
    <t>Kab. Merangin</t>
  </si>
  <si>
    <t>Kab. Muaro Jambi</t>
  </si>
  <si>
    <t>Kab. Sarolangun</t>
  </si>
  <si>
    <t>Kab. Tanjung Jabung Barat</t>
  </si>
  <si>
    <t>Kab. Tanjung Jabung Timur</t>
  </si>
  <si>
    <t>Kab. Tebo</t>
  </si>
  <si>
    <t>Kota Jambi</t>
  </si>
  <si>
    <t>Kota Sungai Penuh</t>
  </si>
  <si>
    <t>Total Kabupaten/Kota Se-Jambi</t>
  </si>
  <si>
    <t>Total Provinsi/Kab/Kota Se-Jambi</t>
  </si>
  <si>
    <t>VII</t>
  </si>
  <si>
    <t>Provinsi Bengkulu</t>
  </si>
  <si>
    <t>Kab. Bengkulu Selatan</t>
  </si>
  <si>
    <t>Kab. Bengkulu Tengah</t>
  </si>
  <si>
    <t>Kab. Bengkulu Utara</t>
  </si>
  <si>
    <t>Kab. Kaur</t>
  </si>
  <si>
    <t>Kab. Kepahiang</t>
  </si>
  <si>
    <t>Kab. Lebong</t>
  </si>
  <si>
    <t>Kab. Muko Muko</t>
  </si>
  <si>
    <t>Kab. Rejang Lebong</t>
  </si>
  <si>
    <t>Kab. Seluma</t>
  </si>
  <si>
    <t>Kota Bengkulu</t>
  </si>
  <si>
    <t>Total Kabupaten/Kota Se-Bengkulu</t>
  </si>
  <si>
    <t>Total Provinsi/Kab/Kota Se-Bengkulu</t>
  </si>
  <si>
    <t>VIII</t>
  </si>
  <si>
    <t>Provinsi Sumatera Selatan</t>
  </si>
  <si>
    <t>Kab. Banyuasin</t>
  </si>
  <si>
    <t>Kab. Empat Lawang</t>
  </si>
  <si>
    <t>Kab. Lahat</t>
  </si>
  <si>
    <t>Kab. Muara Enim</t>
  </si>
  <si>
    <t>Kab. Musi Banyuasin</t>
  </si>
  <si>
    <t>Kab. Musi Rawas</t>
  </si>
  <si>
    <t>Kab. Musi Rawas Utara</t>
  </si>
  <si>
    <t>Kab. Ogan Ilir</t>
  </si>
  <si>
    <t>Kab. Ogan Komering Ilir</t>
  </si>
  <si>
    <t>Kab. Ogan Komering Ulu</t>
  </si>
  <si>
    <t>Kab. Ogan Komering Ulu Selatan</t>
  </si>
  <si>
    <t>Kab. Ogan Komering Ulu Timur</t>
  </si>
  <si>
    <t>Kab. Penukal Abab Lematang Ilir</t>
  </si>
  <si>
    <t>Kota Lubuk Linggau</t>
  </si>
  <si>
    <t>Kota Pagar Alam</t>
  </si>
  <si>
    <t>Kota Palembang</t>
  </si>
  <si>
    <t>Kota Prabumulih</t>
  </si>
  <si>
    <t>Total Kabupaten/Kota Se-Sumsel</t>
  </si>
  <si>
    <t>Total Provinsi/Kab/Kota Se-Sumsel</t>
  </si>
  <si>
    <t>IX</t>
  </si>
  <si>
    <t>Provinsi Bangka Belitung</t>
  </si>
  <si>
    <t>Kab. Bangka</t>
  </si>
  <si>
    <t>Kab. Bangka Barat</t>
  </si>
  <si>
    <t>Kab. Bangka Selatan</t>
  </si>
  <si>
    <t>Kab. Bangka Tengah</t>
  </si>
  <si>
    <t>Kab. Belitung</t>
  </si>
  <si>
    <t>Kab. Belitung Timur</t>
  </si>
  <si>
    <t>Kota Pangkal Pinang</t>
  </si>
  <si>
    <t>Total Kabupaten/Kota Se-Bangka Belitung</t>
  </si>
  <si>
    <t>Total Provinsi/Kab/Kota Se-Bangka Belitung</t>
  </si>
  <si>
    <t>X</t>
  </si>
  <si>
    <t>Provinsi Lampung</t>
  </si>
  <si>
    <t>Kab. Lampung Barat</t>
  </si>
  <si>
    <t>Kab. Lampung Selatan</t>
  </si>
  <si>
    <t>Kab. Lampung Tengah</t>
  </si>
  <si>
    <t>Kab. Lampung Timur</t>
  </si>
  <si>
    <t>Kab. Lampung Utara</t>
  </si>
  <si>
    <t>Kab. Mesuji</t>
  </si>
  <si>
    <t>Kab. Pesawaran</t>
  </si>
  <si>
    <t>Kab. Pesisir Barat</t>
  </si>
  <si>
    <t>Kab. Pringsewu</t>
  </si>
  <si>
    <t>Kab. Tanggamus</t>
  </si>
  <si>
    <t>Kab. Tulang Bawang</t>
  </si>
  <si>
    <t>Kab. Tulang Bawang Barat</t>
  </si>
  <si>
    <t>Kab. Way Kanan</t>
  </si>
  <si>
    <t>Kota Bandar Lampung</t>
  </si>
  <si>
    <t>Kota Metro</t>
  </si>
  <si>
    <t>Total Kabupaten/Kota Se-Lampung</t>
  </si>
  <si>
    <t>Total Provinsi/Kab/Kota Se-Lampung</t>
  </si>
  <si>
    <t>XI</t>
  </si>
  <si>
    <t>Provinsi DKI Jakarta</t>
  </si>
  <si>
    <t>XII</t>
  </si>
  <si>
    <t>Provinsi Jawa Barat</t>
  </si>
  <si>
    <t>Kab. Bandung</t>
  </si>
  <si>
    <t>Kab. Bandung Barat</t>
  </si>
  <si>
    <t>Kab. Bekasi</t>
  </si>
  <si>
    <t>Kab. Bogor</t>
  </si>
  <si>
    <t>Kab. Ciamis</t>
  </si>
  <si>
    <t>Kab. Cianjur</t>
  </si>
  <si>
    <t>Kab. Cirebon</t>
  </si>
  <si>
    <t>Kab. Garut</t>
  </si>
  <si>
    <t>Kab. Indramayu</t>
  </si>
  <si>
    <t>Kab. Karawang</t>
  </si>
  <si>
    <t>Kab. Kuningan</t>
  </si>
  <si>
    <t>Kab. Majalengka</t>
  </si>
  <si>
    <t>Kab. Pangandaran</t>
  </si>
  <si>
    <t>Kab. Purwakarta</t>
  </si>
  <si>
    <t>Kab. Subang</t>
  </si>
  <si>
    <t>Kab. Sukabumi</t>
  </si>
  <si>
    <t>Kab. Sumedang</t>
  </si>
  <si>
    <t>Kab. Tasikmalaya</t>
  </si>
  <si>
    <t>Kota Bandung</t>
  </si>
  <si>
    <t>Kota Banjar</t>
  </si>
  <si>
    <t>Kota Bekasi</t>
  </si>
  <si>
    <t>Kota Bogor</t>
  </si>
  <si>
    <t>Kota Cimahi</t>
  </si>
  <si>
    <t>Kota Cirebon</t>
  </si>
  <si>
    <t>Kota Depok</t>
  </si>
  <si>
    <t>Kota Sukabumi</t>
  </si>
  <si>
    <t>Kota Tasikmalaya</t>
  </si>
  <si>
    <t>Total Kabupaten/Kota Se-Jawa Barat</t>
  </si>
  <si>
    <t>Total Provinsi/Kab/Kota Se-Jawa Barat</t>
  </si>
  <si>
    <t>XIII</t>
  </si>
  <si>
    <t>Provinsi Banten</t>
  </si>
  <si>
    <t>Kab. Lebak</t>
  </si>
  <si>
    <t>Kab. Pandeglang</t>
  </si>
  <si>
    <t>Kab. Serang</t>
  </si>
  <si>
    <t>Kab. Tangerang</t>
  </si>
  <si>
    <t>Kota Cilegon</t>
  </si>
  <si>
    <t>Kota Serang</t>
  </si>
  <si>
    <t>Kota Tangerang</t>
  </si>
  <si>
    <t>Kota Tangerang Selatan</t>
  </si>
  <si>
    <t>Total Kabupaten/Kota Se-Banten</t>
  </si>
  <si>
    <t>Total Provinsi/Kab/Kota Se-Banten</t>
  </si>
  <si>
    <t>XIV</t>
  </si>
  <si>
    <t>Provinsi Jawa Tengah</t>
  </si>
  <si>
    <t>Kab. Banjarnegara</t>
  </si>
  <si>
    <t>Kab. Banyumas</t>
  </si>
  <si>
    <t>Kab. Batang</t>
  </si>
  <si>
    <t>Kab. Blora</t>
  </si>
  <si>
    <t>Kab. Boyolali</t>
  </si>
  <si>
    <t>Kab. Brebes</t>
  </si>
  <si>
    <t>Kab. Cilacap</t>
  </si>
  <si>
    <t>Kab. Demak</t>
  </si>
  <si>
    <t>Kab. Grobogan</t>
  </si>
  <si>
    <t>Kab. Jepara</t>
  </si>
  <si>
    <t>Kab. Karanganyar</t>
  </si>
  <si>
    <t>Kab. Kebumen</t>
  </si>
  <si>
    <t>Kab. Kendal</t>
  </si>
  <si>
    <t>Kab. Klaten</t>
  </si>
  <si>
    <t>Kab. Kudus</t>
  </si>
  <si>
    <t>Kab. Magelang</t>
  </si>
  <si>
    <t>Kab. Pati</t>
  </si>
  <si>
    <t>Kab. Pekalongan</t>
  </si>
  <si>
    <t>Kab. Pemalang</t>
  </si>
  <si>
    <t>Kab. Purbalingga</t>
  </si>
  <si>
    <t>Kab. Purworejo</t>
  </si>
  <si>
    <t>Kab. Rembang</t>
  </si>
  <si>
    <t>Kab. Semarang</t>
  </si>
  <si>
    <t>Kab. Sragen</t>
  </si>
  <si>
    <t>Kab. Sukoharjo</t>
  </si>
  <si>
    <t>Kab. Tegal</t>
  </si>
  <si>
    <t>Kab. Temanggung</t>
  </si>
  <si>
    <t>Kab. Wonogiri</t>
  </si>
  <si>
    <t>Kab. Wonosobo</t>
  </si>
  <si>
    <t>Kota Magelang</t>
  </si>
  <si>
    <t>Kota Pekalongan</t>
  </si>
  <si>
    <t>Kota Salatiga</t>
  </si>
  <si>
    <t>Kota Semarang</t>
  </si>
  <si>
    <t>Kota Surakarta</t>
  </si>
  <si>
    <t>Kota Tegal</t>
  </si>
  <si>
    <t>Total Kabupaten/Kota Se-Jawa Tengah</t>
  </si>
  <si>
    <t>Total Provinsi/Kab/Kota Se-Jawa Tengah</t>
  </si>
  <si>
    <t>XV</t>
  </si>
  <si>
    <t>Provinsi DI Yogyakarta</t>
  </si>
  <si>
    <t>Kab. Bantul</t>
  </si>
  <si>
    <t>Kab. Gunungkidul</t>
  </si>
  <si>
    <t>Kab. Kulon Progo</t>
  </si>
  <si>
    <t>Kab. Sleman</t>
  </si>
  <si>
    <t>Kota Yogyakarta</t>
  </si>
  <si>
    <t>Total Kabupaten/Kota Se-Yogyakarta</t>
  </si>
  <si>
    <t>Total Provinsi/Kab/Kota Se-Yogyakarta</t>
  </si>
  <si>
    <t>XVI</t>
  </si>
  <si>
    <t>Provinsi Jawa Timur</t>
  </si>
  <si>
    <t>Kab. Bangkalan</t>
  </si>
  <si>
    <t>Kab. Banyuwangi</t>
  </si>
  <si>
    <t>Kab. Blitar</t>
  </si>
  <si>
    <t>Kab. Bojonegoro</t>
  </si>
  <si>
    <t>Kab. Bondowoso</t>
  </si>
  <si>
    <t>Kab. Gresik</t>
  </si>
  <si>
    <t>Kab. Jember</t>
  </si>
  <si>
    <t>Kab. Jombang</t>
  </si>
  <si>
    <t>Kab. Kediri</t>
  </si>
  <si>
    <t>Kab. Lamongan</t>
  </si>
  <si>
    <t>Kab. Lumajang</t>
  </si>
  <si>
    <t>Kab. Madiun</t>
  </si>
  <si>
    <t>Kab. Magetan</t>
  </si>
  <si>
    <t>Kab. Malang</t>
  </si>
  <si>
    <t>Kab. Nganjuk</t>
  </si>
  <si>
    <t>Kab. Ngawi</t>
  </si>
  <si>
    <t>Kab. Pacitan</t>
  </si>
  <si>
    <t>Kab. Pamekasan</t>
  </si>
  <si>
    <t>Kab. Pasuruan</t>
  </si>
  <si>
    <t>Kab. Ponorogo</t>
  </si>
  <si>
    <t>Kab. Probolinggo</t>
  </si>
  <si>
    <t>Kab. Sampang</t>
  </si>
  <si>
    <t>Kab. Sidoarjo</t>
  </si>
  <si>
    <t>Kab. Situbondo</t>
  </si>
  <si>
    <t>Kab. Sumenep</t>
  </si>
  <si>
    <t>Kab. Trenggalek</t>
  </si>
  <si>
    <t>Kab. Tuban</t>
  </si>
  <si>
    <t>Kab. Tulungagung</t>
  </si>
  <si>
    <t>Kab. Mojokerto</t>
  </si>
  <si>
    <t>Kota Batu</t>
  </si>
  <si>
    <t>Kota Blitar</t>
  </si>
  <si>
    <t>Kota Kediri</t>
  </si>
  <si>
    <t>Kota Madiun</t>
  </si>
  <si>
    <t>Kota Malang</t>
  </si>
  <si>
    <t>Kota Mojokerto</t>
  </si>
  <si>
    <t>Kota Pasuruan</t>
  </si>
  <si>
    <t>Kota Probolinggo</t>
  </si>
  <si>
    <t>Kota Surabaya</t>
  </si>
  <si>
    <t>Total Kabupaten/Kota Se-Jawa Timur</t>
  </si>
  <si>
    <t>Total Provinsi/Kab/Kota Se-Jawa Timur</t>
  </si>
  <si>
    <t>XVII</t>
  </si>
  <si>
    <t>Provinsi Kalimantan Barat</t>
  </si>
  <si>
    <t>Kab. Bengkayang</t>
  </si>
  <si>
    <t>Kab. Kapuas hulu</t>
  </si>
  <si>
    <t>Kab. Kayong Utara</t>
  </si>
  <si>
    <t>Kab. Ketapang</t>
  </si>
  <si>
    <t>Kab. Kubu Raya</t>
  </si>
  <si>
    <t>Kab. Landak</t>
  </si>
  <si>
    <t>Kab. Melawi</t>
  </si>
  <si>
    <t>Kab. Mempawah</t>
  </si>
  <si>
    <t>Kab. Sambas</t>
  </si>
  <si>
    <t>Kab. Sanggau</t>
  </si>
  <si>
    <t>Kab. Sekadau</t>
  </si>
  <si>
    <t>Kab. Sintang</t>
  </si>
  <si>
    <t>Kota Pontianak</t>
  </si>
  <si>
    <t>Kota Singkawang</t>
  </si>
  <si>
    <t>Total Kabupaten/Kota Se-Kalimantan Barat</t>
  </si>
  <si>
    <t>Total Provinsi/Kab/Kota Se-Kalimantan Barat</t>
  </si>
  <si>
    <t>XVIII</t>
  </si>
  <si>
    <t>Provinsi Kalimantan Tengah</t>
  </si>
  <si>
    <t>Kab. Barito Selatan</t>
  </si>
  <si>
    <t>Kab. Barito Timur</t>
  </si>
  <si>
    <t>Kab. Barito Utara</t>
  </si>
  <si>
    <t>Kab. Gunung Mas</t>
  </si>
  <si>
    <t>Kab. Kapuas</t>
  </si>
  <si>
    <t>Kab. Katingan</t>
  </si>
  <si>
    <t>Kab. Kotawaringin Barat</t>
  </si>
  <si>
    <t>Kab. Kotawaringin Timur</t>
  </si>
  <si>
    <t>Kab. Lamandau</t>
  </si>
  <si>
    <t>Kab. Murung Raya</t>
  </si>
  <si>
    <t>Kab. Pulang Pisau</t>
  </si>
  <si>
    <t>Kab. Seruyan</t>
  </si>
  <si>
    <t>Kab. Sukamara</t>
  </si>
  <si>
    <t>Kota Palangkaraya</t>
  </si>
  <si>
    <t>Total Kabupaten/Kota Se-Kalimantan Tengah</t>
  </si>
  <si>
    <t>Total Provinsi/Kab/Kota Se-Kalimantan Tengah</t>
  </si>
  <si>
    <t>XIX</t>
  </si>
  <si>
    <t>Provinsi Kalimantan Selatan</t>
  </si>
  <si>
    <t>Kab. Balangan</t>
  </si>
  <si>
    <t>Kab. Banjar</t>
  </si>
  <si>
    <t>Kab. Barito Kuala</t>
  </si>
  <si>
    <t>Kab. Hulu Sungai Selatan</t>
  </si>
  <si>
    <t>Kab. Hulu Sungai Tengah</t>
  </si>
  <si>
    <t>Kab. Hulu Sungai Utara</t>
  </si>
  <si>
    <t>Kab. Kotabaru</t>
  </si>
  <si>
    <t>Kab. Tabalong</t>
  </si>
  <si>
    <t>Kab. Tanah Bumbu</t>
  </si>
  <si>
    <t>Kab. Tanah Laut</t>
  </si>
  <si>
    <t>Kab. Tapin</t>
  </si>
  <si>
    <t>Kota Banjarbaru</t>
  </si>
  <si>
    <t>Kota Banjarmasin</t>
  </si>
  <si>
    <t>Total Kabupaten/Kota Se-Kalimantan Selatan</t>
  </si>
  <si>
    <t>Total Provinsi/Kab/Kota Se-Kalimantan Selatan</t>
  </si>
  <si>
    <t>XX</t>
  </si>
  <si>
    <t>Provinsi Kalimantan Timur</t>
  </si>
  <si>
    <t>Kab. Berau</t>
  </si>
  <si>
    <t>Kab. Kutai Barat</t>
  </si>
  <si>
    <t>Kab. Kutai Kartanegara</t>
  </si>
  <si>
    <t>Kab. Kutai Timur</t>
  </si>
  <si>
    <t>Kab. Mahakam Ulu</t>
  </si>
  <si>
    <t>Kab. Paser</t>
  </si>
  <si>
    <t>Kab. Penajam Paser Utara</t>
  </si>
  <si>
    <t>Kota Balikpapan</t>
  </si>
  <si>
    <t>Kota Bontang</t>
  </si>
  <si>
    <t>Kota Samarinda</t>
  </si>
  <si>
    <t>Total Kabupaten/Kota Se-Kalimantan Timur</t>
  </si>
  <si>
    <t>Total Provinsi/Kab/Kota Se-Kalimantan Timur</t>
  </si>
  <si>
    <t>XXI</t>
  </si>
  <si>
    <t>Provinsi Kalimantan Utara</t>
  </si>
  <si>
    <t>Kab. Bulungan</t>
  </si>
  <si>
    <t>Kab. Malinau</t>
  </si>
  <si>
    <t>Kab. Nunukan</t>
  </si>
  <si>
    <t>Kab. Tana Tidung</t>
  </si>
  <si>
    <t>Kota Tarakan</t>
  </si>
  <si>
    <t>Total Kabupaten/Kota Se-Kalimantan Utara</t>
  </si>
  <si>
    <t>Total Provinsi/Kab/Kota Se-Kalimantan Utara</t>
  </si>
  <si>
    <t>XXII</t>
  </si>
  <si>
    <t>Provinsi Sulawesi Barat</t>
  </si>
  <si>
    <t>Kab. Majene</t>
  </si>
  <si>
    <t>Kab. Mamasa</t>
  </si>
  <si>
    <t>Kab. Mamuju</t>
  </si>
  <si>
    <t>Kab. Mamuju Tengah</t>
  </si>
  <si>
    <t>Kab. Pasangkayu</t>
  </si>
  <si>
    <t>Kab. Polewali Mandar</t>
  </si>
  <si>
    <t>Total Kabupaten/Kota Se-Sulawesi Barat</t>
  </si>
  <si>
    <t>Total Provinsi/Kab/Kota Se-Sulawesi Barat</t>
  </si>
  <si>
    <t>XXIII</t>
  </si>
  <si>
    <t>Provinsi Sulawesi Utara</t>
  </si>
  <si>
    <t>Kab. Bolaang Mongondow</t>
  </si>
  <si>
    <t>Kab. Bolaang Mongondow Selatan</t>
  </si>
  <si>
    <t>Kab. Bolaang Mongondow Timur</t>
  </si>
  <si>
    <t>Kab. Bolaang Mongondow Utara</t>
  </si>
  <si>
    <t>Kab. Kepulauan Talaud</t>
  </si>
  <si>
    <t>Kab. Minahasa</t>
  </si>
  <si>
    <t>Kab. Minahasa Selatan</t>
  </si>
  <si>
    <t>Kab. Minahasa Tenggara</t>
  </si>
  <si>
    <t>Kab. Minahasa Utara</t>
  </si>
  <si>
    <t>Kab. Kep. Siau Tagulandang Biaro</t>
  </si>
  <si>
    <t>Kab. Kepulauan Sangihe</t>
  </si>
  <si>
    <t>Kota Bitung</t>
  </si>
  <si>
    <t>Kota Kotamobagu</t>
  </si>
  <si>
    <t>Kota Manado</t>
  </si>
  <si>
    <t>Kota Tomohon</t>
  </si>
  <si>
    <t>Total Kabupaten/Kota Se-Sulawesi Utara</t>
  </si>
  <si>
    <t>Total Provinsi/Kab/Kota Se-Sulawesi Utara</t>
  </si>
  <si>
    <t>XXIV</t>
  </si>
  <si>
    <t>Provinsi Gorontalo</t>
  </si>
  <si>
    <t>Kab. Boalemo</t>
  </si>
  <si>
    <t>Kab. Bone Bolango</t>
  </si>
  <si>
    <t>Kab. Gorontalo</t>
  </si>
  <si>
    <t>Kab. Gorontalo Utara</t>
  </si>
  <si>
    <t>Kab. Pohuwato</t>
  </si>
  <si>
    <t>Kota Gorontalo</t>
  </si>
  <si>
    <t>Total Kabupaten/Kota Se-Gorontalo</t>
  </si>
  <si>
    <t>Total Provinsi/Kab/Kota Se-Gorontalo</t>
  </si>
  <si>
    <t>XXV</t>
  </si>
  <si>
    <t>Provinsi Sulawesi Tengah</t>
  </si>
  <si>
    <t>Kab. Banggai</t>
  </si>
  <si>
    <t>Kab. Banggai Kepulauan</t>
  </si>
  <si>
    <t>Kab. Banggai Laut</t>
  </si>
  <si>
    <t>Kab. Buol</t>
  </si>
  <si>
    <t>Kab. Donggala</t>
  </si>
  <si>
    <t>Kab. Morowali</t>
  </si>
  <si>
    <t>Kab. Morowali Utara</t>
  </si>
  <si>
    <t>Kab. Parigi Moutong</t>
  </si>
  <si>
    <t>Kab. Poso</t>
  </si>
  <si>
    <t>Kab. Sigi</t>
  </si>
  <si>
    <t>Kab. Tojo Una Una</t>
  </si>
  <si>
    <t>Kab. Toli Toli</t>
  </si>
  <si>
    <t>Kota Palu</t>
  </si>
  <si>
    <t>Total Kabupaten/Kota Se-Sulawesi Tengah</t>
  </si>
  <si>
    <t>Total Provinsi/Kab/Kota Se-Sulawesi Tengah</t>
  </si>
  <si>
    <t>XXVI</t>
  </si>
  <si>
    <t>Provinsi Sulawesi Selatan</t>
  </si>
  <si>
    <t>Kab. Bantaeng</t>
  </si>
  <si>
    <t>Kab. Barru</t>
  </si>
  <si>
    <t>Kab. Bone</t>
  </si>
  <si>
    <t>Kab. Bulukumba</t>
  </si>
  <si>
    <t>Kab. Enrekang</t>
  </si>
  <si>
    <t>Kab. Gowa</t>
  </si>
  <si>
    <t>Kab. Jeneponto</t>
  </si>
  <si>
    <t>Kab. Luwu</t>
  </si>
  <si>
    <t>Kab. Luwu Timur</t>
  </si>
  <si>
    <t>Kab. Luwu Utara</t>
  </si>
  <si>
    <t>Kab. Maros</t>
  </si>
  <si>
    <t>Kab. Pangkajene Kepulauan</t>
  </si>
  <si>
    <t>Kab. Pinrang</t>
  </si>
  <si>
    <t>Kab. Kepulauan Selayar</t>
  </si>
  <si>
    <t>Kab. Sidenreng Rappang</t>
  </si>
  <si>
    <t>Kab. Sinjai</t>
  </si>
  <si>
    <t>Kab. Soppeng</t>
  </si>
  <si>
    <t>Kab. Takalar</t>
  </si>
  <si>
    <t>Kab. Tana Toraja</t>
  </si>
  <si>
    <t>Kab. Toraja Utara</t>
  </si>
  <si>
    <t>Kab. Wajo</t>
  </si>
  <si>
    <t>Kota Makassar</t>
  </si>
  <si>
    <t>Kota Palopo</t>
  </si>
  <si>
    <t>Kota Pare Pare</t>
  </si>
  <si>
    <t>Total Kabupaten/Kota Se-Sulawesi Selatan</t>
  </si>
  <si>
    <t>Total Provinsi/Kab/Kota Se-Sulawesi Selatan</t>
  </si>
  <si>
    <t>XXVII</t>
  </si>
  <si>
    <t>Provinsi Sulawesi Tenggara</t>
  </si>
  <si>
    <t>Kab. Bombana</t>
  </si>
  <si>
    <t>Kab. Buton</t>
  </si>
  <si>
    <t>Kab. Buton Utara</t>
  </si>
  <si>
    <t>Kab. Kolaka</t>
  </si>
  <si>
    <t>Kab. Kolaka Timur</t>
  </si>
  <si>
    <t>Kab. Kolaka Utara</t>
  </si>
  <si>
    <t>Kab. Konawe</t>
  </si>
  <si>
    <t>Kab. Konawe Kepulauan</t>
  </si>
  <si>
    <t>Kab. Konawe Selatan</t>
  </si>
  <si>
    <t>Kab. Konawe Utara</t>
  </si>
  <si>
    <t>Kab. Muna</t>
  </si>
  <si>
    <t>Kab. Wakatobi</t>
  </si>
  <si>
    <t>Kota Bau Bau</t>
  </si>
  <si>
    <t>Kota Kendari</t>
  </si>
  <si>
    <t>Kab. Buton Selatan</t>
  </si>
  <si>
    <t>Kab. Buton Tengah</t>
  </si>
  <si>
    <t>Kab. Muna Barat</t>
  </si>
  <si>
    <t>Total Kabupaten/Kota Se-Sulawesi Tenggara</t>
  </si>
  <si>
    <t>Total Provinsi/Kab/Kota Se-Sulawesi Tenggara</t>
  </si>
  <si>
    <t>XXVIII</t>
  </si>
  <si>
    <t>Provinsi Bali</t>
  </si>
  <si>
    <t>Kab. Badung</t>
  </si>
  <si>
    <t>Kab. Bangli</t>
  </si>
  <si>
    <t>Kab. Buleleng</t>
  </si>
  <si>
    <t>Kab. Gianyar</t>
  </si>
  <si>
    <t>Kab. Jembrana</t>
  </si>
  <si>
    <t>Kab. Karangasem</t>
  </si>
  <si>
    <t>Kab. Klungkung</t>
  </si>
  <si>
    <t>Kab. Tabanan</t>
  </si>
  <si>
    <t>Kota Denpasar</t>
  </si>
  <si>
    <t>Total Kabupaten/Kota Se-Bali</t>
  </si>
  <si>
    <t>Total Provinsi/Kab/Kota Se-Bali</t>
  </si>
  <si>
    <t>XXIX</t>
  </si>
  <si>
    <t>Provinsi Nusa Tenggara Barat</t>
  </si>
  <si>
    <t>Kab. Bima</t>
  </si>
  <si>
    <t>Kab. Dompu</t>
  </si>
  <si>
    <t>Kab. Lombok Barat</t>
  </si>
  <si>
    <t>Kab. Lombok Timur</t>
  </si>
  <si>
    <t>Kab. Lombok Utara</t>
  </si>
  <si>
    <t>Kab. Sumbawa</t>
  </si>
  <si>
    <t>Kab. Sumbawa Barat</t>
  </si>
  <si>
    <t>Kab. Lombok Tengah</t>
  </si>
  <si>
    <t>Kota Bima</t>
  </si>
  <si>
    <t>Kota Mataram</t>
  </si>
  <si>
    <t>Total Kabupaten/Kota Se-Nusa Tenggara Barat</t>
  </si>
  <si>
    <t>Total Provinsi/Kab/Kota Se-Nusa Tenggara Barat</t>
  </si>
  <si>
    <t>XXX</t>
  </si>
  <si>
    <t>Provinsi Nusa Tenggara Timur</t>
  </si>
  <si>
    <t>Kab. Alor</t>
  </si>
  <si>
    <t>Kab. Belu</t>
  </si>
  <si>
    <t>Kab. Ende</t>
  </si>
  <si>
    <t>Kab. Flores Timur</t>
  </si>
  <si>
    <t>Kab. Kupang</t>
  </si>
  <si>
    <t>Kab. Lembata</t>
  </si>
  <si>
    <t>Kab. Malaka</t>
  </si>
  <si>
    <t>Kab. Manggarai</t>
  </si>
  <si>
    <t>Kab. Manggarai Barat</t>
  </si>
  <si>
    <t>Kab. Manggarai Timur</t>
  </si>
  <si>
    <t>Kab. Nagekeo</t>
  </si>
  <si>
    <t>Kab. Ngada</t>
  </si>
  <si>
    <t>Kab. Rote Ndao</t>
  </si>
  <si>
    <t>Kab. Sabu Raijua</t>
  </si>
  <si>
    <t>Kab. Sikka</t>
  </si>
  <si>
    <t>Kab. Sumba Barat</t>
  </si>
  <si>
    <t>Kab. Sumba Barat Daya</t>
  </si>
  <si>
    <t>Kab. Sumba Tengah</t>
  </si>
  <si>
    <t>Kab. Sumba Timur</t>
  </si>
  <si>
    <t>Kab. Timor Tengah Selatan</t>
  </si>
  <si>
    <t>Kab. Timor Tengah Utara</t>
  </si>
  <si>
    <t>Kota Kupang</t>
  </si>
  <si>
    <t>Total Kabupaten/Kota Se-Nusa Tenggara Timur</t>
  </si>
  <si>
    <t>Total Provinsi/Kab/Kota Se-Nusa Tenggara Timur</t>
  </si>
  <si>
    <t>XXXI</t>
  </si>
  <si>
    <t>Provinsi Maluku</t>
  </si>
  <si>
    <t>Kab. Buru</t>
  </si>
  <si>
    <t>Kab. Buru Selatan</t>
  </si>
  <si>
    <t>Kab. Kepulauan Aru</t>
  </si>
  <si>
    <t>Kab. Maluku Barat Daya</t>
  </si>
  <si>
    <t>Kab. Maluku Tengah</t>
  </si>
  <si>
    <t>Kab. Maluku Tenggara</t>
  </si>
  <si>
    <t>Kab. Kepulauan Tanimbar</t>
  </si>
  <si>
    <t>Kab. Seram Bagian Barat</t>
  </si>
  <si>
    <t>Kab. Seram Bagian Timur</t>
  </si>
  <si>
    <t>Kota Ambon</t>
  </si>
  <si>
    <t>Kota Tual</t>
  </si>
  <si>
    <t>Total Kabupaten/Kota Se-Maluku</t>
  </si>
  <si>
    <t>Total Provinsi/Kab/Kota Se-Maluku</t>
  </si>
  <si>
    <t>XXXII</t>
  </si>
  <si>
    <t>Provinsi Maluku Utara</t>
  </si>
  <si>
    <t>Kab. Halmahera Barat</t>
  </si>
  <si>
    <t>Kab. Halmahera Selatan</t>
  </si>
  <si>
    <t>Kab. Halmahera Tengah</t>
  </si>
  <si>
    <t>Kab. Halmahera Timur</t>
  </si>
  <si>
    <t>Kab. Halmahera Utara</t>
  </si>
  <si>
    <t>Kab. Kepulauan Sula</t>
  </si>
  <si>
    <t>Kab. Pulau Morotai</t>
  </si>
  <si>
    <t>Kab. Pulau Taliabu</t>
  </si>
  <si>
    <t>Kota Ternate</t>
  </si>
  <si>
    <t>Kota Tidore Kepulauan</t>
  </si>
  <si>
    <t>Total Kabupaten/Kota Se-Maluku Utara</t>
  </si>
  <si>
    <t>Total Provinsi/Kab/Kota Se-Maluku Utara</t>
  </si>
  <si>
    <t>XXXIII</t>
  </si>
  <si>
    <t>Provinsi Papua</t>
  </si>
  <si>
    <t>Kab. Biak Numfor</t>
  </si>
  <si>
    <t>Kab. Jayapura</t>
  </si>
  <si>
    <t>Kab. Keerom</t>
  </si>
  <si>
    <t>Kab. Kepulauan Yapen</t>
  </si>
  <si>
    <t>Kab. Mamberamo Raya</t>
  </si>
  <si>
    <t>Kab. Sarmi</t>
  </si>
  <si>
    <t>Kab. Supiori</t>
  </si>
  <si>
    <t>Kab. Waropen</t>
  </si>
  <si>
    <t>Kota Jayapura</t>
  </si>
  <si>
    <t>Total Kabupaten/Kota Se-Papua</t>
  </si>
  <si>
    <t>Total Provinsi/Kab/Kota Se-Papua</t>
  </si>
  <si>
    <t>XXXIV</t>
  </si>
  <si>
    <t>Provinsi Papua Barat</t>
  </si>
  <si>
    <t>Kab. Fak Fak</t>
  </si>
  <si>
    <t>Kab. Kaimana</t>
  </si>
  <si>
    <t>Kab. Manokwari</t>
  </si>
  <si>
    <t>Kab. Manokwari Selatan</t>
  </si>
  <si>
    <t>Kab. Pegunungan Arfak</t>
  </si>
  <si>
    <t>Kab. Teluk Bintuni</t>
  </si>
  <si>
    <t>Kab. Teluk Wondama</t>
  </si>
  <si>
    <t>Total Kabupaten/Kota Se-Papua Barat</t>
  </si>
  <si>
    <t>Total Provinsi/Kab/Kota Se-Papua Barat</t>
  </si>
  <si>
    <t>XXXV</t>
  </si>
  <si>
    <t>Provinsi Papua Selatan</t>
  </si>
  <si>
    <t>Kab. Asmat</t>
  </si>
  <si>
    <t>Kab. Boven Digoel</t>
  </si>
  <si>
    <t>Kab. Mappi</t>
  </si>
  <si>
    <t>Kab. Merauke</t>
  </si>
  <si>
    <t>Total Kabupaten/Kota Se-Papua Selatan</t>
  </si>
  <si>
    <t>Total Provinsi/Kab/Kota Se-Papua Selatan</t>
  </si>
  <si>
    <t>XXXVI</t>
  </si>
  <si>
    <t>Provinsi Papua Tengah</t>
  </si>
  <si>
    <t>Kab. Deiyai</t>
  </si>
  <si>
    <t>Kab. Dogiyai</t>
  </si>
  <si>
    <t>Kab. Intan Jaya</t>
  </si>
  <si>
    <t>Kab. Mimika</t>
  </si>
  <si>
    <t>Kab. Nabire</t>
  </si>
  <si>
    <t>Kab. Paniai</t>
  </si>
  <si>
    <t>Kab. Puncak</t>
  </si>
  <si>
    <t>Kab. Puncak Jaya</t>
  </si>
  <si>
    <t>Total Kabupaten/Kota Se-Papua Tengah</t>
  </si>
  <si>
    <t>Total Provinsi/Kab/Kota Se-Papua Tengah</t>
  </si>
  <si>
    <t>XXXVII</t>
  </si>
  <si>
    <t>Provinsi Papua Pegunungan</t>
  </si>
  <si>
    <t>Kab. Jayawijaya</t>
  </si>
  <si>
    <t>Kab. Lanny Jaya</t>
  </si>
  <si>
    <t>Kab. Mamberamo Tengah</t>
  </si>
  <si>
    <t>Kab. Nduga</t>
  </si>
  <si>
    <t>Kab. Pegunungan Bintang</t>
  </si>
  <si>
    <t>Kab. Tolikara</t>
  </si>
  <si>
    <t>Kab. Yahukimo</t>
  </si>
  <si>
    <t>Kab. Yalimo</t>
  </si>
  <si>
    <t>Total Kabupaten/Kota Se-Papua Pegunungan</t>
  </si>
  <si>
    <t>Total Provinsi/Kab/Kota Se-Papua Pegunungan</t>
  </si>
  <si>
    <t>XXXVIII</t>
  </si>
  <si>
    <t>Provinsi Papua Barat Daya</t>
  </si>
  <si>
    <t>Kab. Raja Ampat</t>
  </si>
  <si>
    <t>Kab. Maybrat</t>
  </si>
  <si>
    <t>Kab. Sorong</t>
  </si>
  <si>
    <t>Kab. Sorong Selatan</t>
  </si>
  <si>
    <t>Kab. Tambrauw</t>
  </si>
  <si>
    <t>Kota Sorong</t>
  </si>
  <si>
    <t>Total Kabupaten/Kota Se-Papua Barat Daya</t>
  </si>
  <si>
    <t>Total Provinsi/Kab/Kota Se-Papua Barat Daya</t>
  </si>
  <si>
    <t>TOTAL PROVINSI se INDONESIA</t>
  </si>
  <si>
    <t>TOTAL KABUPATEN se INDONESIA</t>
  </si>
  <si>
    <t>TOTAL KOTA se INDONESIA</t>
  </si>
  <si>
    <t>TOTAL KABUPATEN/KOTA se INDONESIA</t>
  </si>
  <si>
    <t>TOTAL PROVINSI + KAB/KOTA se INDONESIA</t>
  </si>
  <si>
    <t>Pendidikan</t>
  </si>
  <si>
    <t>Kesehatan</t>
  </si>
  <si>
    <t>Pekerjaan Umum dan Penataan Ruang</t>
  </si>
  <si>
    <t>Perumahan Rakyat dan Kawasan Permukiman</t>
  </si>
  <si>
    <t>Ketenteraman dan Ketertiban Umum serta Perlindungan Masyarakat</t>
  </si>
  <si>
    <t>Sosial</t>
  </si>
  <si>
    <t>1.01</t>
  </si>
  <si>
    <t>1.02</t>
  </si>
  <si>
    <t>1.03</t>
  </si>
  <si>
    <t>1.04</t>
  </si>
  <si>
    <t>1.05</t>
  </si>
  <si>
    <t>1.06</t>
  </si>
  <si>
    <t>Ket</t>
  </si>
  <si>
    <t>PROVINSI, KABUPATEN DAN KOTA SELURUH INDONESIA TAHUN ANGGARAN 2021</t>
  </si>
  <si>
    <t>Prov. Aceh</t>
  </si>
  <si>
    <t>Kab. Bireun</t>
  </si>
  <si>
    <t>Prov. Sumatera Utara</t>
  </si>
  <si>
    <t>Kab. Batubara</t>
  </si>
  <si>
    <t>Kab. Toba Samosir</t>
  </si>
  <si>
    <t>Kota Gunung Sitoli</t>
  </si>
  <si>
    <t>Kota Padang Sidempuan</t>
  </si>
  <si>
    <t>Kota Pematang Siantar</t>
  </si>
  <si>
    <t>Prov. Sumatera Barat</t>
  </si>
  <si>
    <t>Kab. Kep. Mentawai</t>
  </si>
  <si>
    <t>Kota Bukit Tinggi</t>
  </si>
  <si>
    <t>Prov. Riau</t>
  </si>
  <si>
    <t>Kab. Kep. Meranti</t>
  </si>
  <si>
    <t>Prov. Kepulauan Riau</t>
  </si>
  <si>
    <t>Kab. Kep. Anambas</t>
  </si>
  <si>
    <t>Prov. Jambi</t>
  </si>
  <si>
    <t>Prov. Bengkulu</t>
  </si>
  <si>
    <t>Kab. Muko-Muko</t>
  </si>
  <si>
    <t>Prov. Sumatera Selatan</t>
  </si>
  <si>
    <t>Kab. Musi Banyu Asin</t>
  </si>
  <si>
    <t>Kab. OKI</t>
  </si>
  <si>
    <t>Kab. OKU</t>
  </si>
  <si>
    <t>Kab. OKU Selatan</t>
  </si>
  <si>
    <t>Kab. OKU Timur</t>
  </si>
  <si>
    <t>Prov. Bangka Belitung</t>
  </si>
  <si>
    <t>Kota Pangkalpinang</t>
  </si>
  <si>
    <t>Prov. Lampung</t>
  </si>
  <si>
    <t>Prov. DKI Jakarta</t>
  </si>
  <si>
    <t>Prov. Jawa Barat</t>
  </si>
  <si>
    <t>Prov. Banten</t>
  </si>
  <si>
    <t>Prov. Jawa Tengah</t>
  </si>
  <si>
    <t>Prov. Daerah Istimewa Yogyakarta</t>
  </si>
  <si>
    <t>Kab. Gunung Kidul</t>
  </si>
  <si>
    <t>Prov. Jawa Timur</t>
  </si>
  <si>
    <t>Prov. Kalimantan Barat</t>
  </si>
  <si>
    <t>Kab. Pontianak (Mempawah)</t>
  </si>
  <si>
    <t>Prov. Kalimantan Tengah</t>
  </si>
  <si>
    <t>Prov. Kalimantan Selatan</t>
  </si>
  <si>
    <t>Kota Banjar Baru</t>
  </si>
  <si>
    <t>Prov. Kalimantan Timur</t>
  </si>
  <si>
    <t>Kab. Kutai Kertanegara</t>
  </si>
  <si>
    <t>Prov. Kalimantan Utara</t>
  </si>
  <si>
    <t>Prov. Sulawesi Barat</t>
  </si>
  <si>
    <t>Kab. Pasang Kayu (Mamuju Utara)</t>
  </si>
  <si>
    <t>Prov. Sulawesi Utara</t>
  </si>
  <si>
    <t>Kab. Kep. Talaud</t>
  </si>
  <si>
    <t>Kab. Siau Tagulandang Biaro</t>
  </si>
  <si>
    <t>Kab. Kep. Sangihe</t>
  </si>
  <si>
    <t>Prov. Gorontalo</t>
  </si>
  <si>
    <t>Prov. Sulawesi Tengah</t>
  </si>
  <si>
    <t>Kab. Tojo Una-Una</t>
  </si>
  <si>
    <t>Kab. Toli-Toli</t>
  </si>
  <si>
    <t>Prov. Sulawesi Selatan</t>
  </si>
  <si>
    <t>Kab. Bulu Kumba</t>
  </si>
  <si>
    <t>Kab. Pangkep</t>
  </si>
  <si>
    <t>Kab. Sidrap</t>
  </si>
  <si>
    <t>Kab. Tanatoraja</t>
  </si>
  <si>
    <t>Kota Pare-Pare</t>
  </si>
  <si>
    <t>Prov. Sulawesi Tenggara</t>
  </si>
  <si>
    <t>Kota Bau-Bau</t>
  </si>
  <si>
    <t>Prov. Bali</t>
  </si>
  <si>
    <t>Kab. Karang Asem</t>
  </si>
  <si>
    <t>Prov. Nusa Tenggara Barat</t>
  </si>
  <si>
    <t>Prov. Nusa Tenggara Timur</t>
  </si>
  <si>
    <t>Prov. Maluku</t>
  </si>
  <si>
    <t>Kab. Kep. Aru</t>
  </si>
  <si>
    <t>Kab. Maluku Tenggara Barat (Kab. Kep. Tanimbar)</t>
  </si>
  <si>
    <t>Prov. Maluku Utara</t>
  </si>
  <si>
    <t>Kab. Kepl. Sula</t>
  </si>
  <si>
    <t>Prov. Papua</t>
  </si>
  <si>
    <t>Prov. Papua Barat</t>
  </si>
  <si>
    <t>Kab. Fak-Fak</t>
  </si>
  <si>
    <t>Kab. Kep. Raja Ampat</t>
  </si>
  <si>
    <t>PROVINSI, KABUPATEN DAN KOTA SELURUH INDONESIA TAHUN ANGGARAN 2022</t>
  </si>
  <si>
    <t>PROVINSI, KABUPATEN DAN KOTA SELURUH INDONESIA TAHUN ANGGARAN 2023</t>
  </si>
  <si>
    <t>Prov. Papua Selatan</t>
  </si>
  <si>
    <t>Prov. Papua Tengah</t>
  </si>
  <si>
    <t>Prov. Papua Pegunungan</t>
  </si>
  <si>
    <t>Prov. Papua Barat Daya</t>
  </si>
  <si>
    <t>KET</t>
  </si>
  <si>
    <t>PROV</t>
  </si>
  <si>
    <t>KAB</t>
  </si>
  <si>
    <t>KOTA</t>
  </si>
  <si>
    <t>P</t>
  </si>
  <si>
    <t>KAB/KOTA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</si>
</sst>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#,##0.00_ ;[Red]\-#,##0.00\ "/>
    <numFmt numFmtId="165" formatCode="#,##0_ ;[Red]\-#,##0\ "/>
    <numFmt numFmtId="166" formatCode="_-* #,##0.00_-;\-* #,##0.00_-;_-* &quot;-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24"/>
      <color rgb="FFFF0000"/>
      <name val="Bookman Old Style"/>
      <family val="1"/>
    </font>
    <font>
      <b/>
      <sz val="12"/>
      <color rgb="FFFF0000"/>
      <name val="Bookman Old Style"/>
      <family val="1"/>
    </font>
    <font>
      <sz val="12"/>
      <color theme="1"/>
      <name val="Bookman Old Style"/>
      <family val="1"/>
    </font>
    <font>
      <b/>
      <sz val="12"/>
      <name val="Bookman Old Style"/>
      <family val="1"/>
    </font>
    <font>
      <b/>
      <sz val="12"/>
      <color theme="1"/>
      <name val="Bookman Old Style"/>
      <family val="1"/>
    </font>
    <font>
      <b/>
      <sz val="11"/>
      <color theme="1"/>
      <name val="Bookman Old Style"/>
      <family val="1"/>
    </font>
    <font>
      <b/>
      <sz val="11"/>
      <name val="Bookman Old Style"/>
      <family val="1"/>
    </font>
    <font>
      <sz val="11"/>
      <color theme="1"/>
      <name val="Bookman Old Style"/>
      <family val="1"/>
    </font>
    <font>
      <b/>
      <sz val="11"/>
      <color rgb="FFFF0000"/>
      <name val="Bookman Old Style"/>
      <family val="1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</cellStyleXfs>
  <cellXfs count="181">
    <xf numFmtId="0" fontId="0" fillId="0" borderId="0" xfId="0"/>
    <xf numFmtId="0" fontId="3" fillId="0" borderId="0" xfId="4" applyFont="1" applyAlignment="1">
      <alignment horizontal="left" vertical="center"/>
    </xf>
    <xf numFmtId="0" fontId="4" fillId="0" borderId="0" xfId="4" applyFont="1" applyAlignment="1">
      <alignment horizontal="left" vertical="center"/>
    </xf>
    <xf numFmtId="49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165" fontId="6" fillId="0" borderId="6" xfId="4" applyNumberFormat="1" applyFont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164" fontId="7" fillId="3" borderId="7" xfId="0" applyNumberFormat="1" applyFont="1" applyFill="1" applyBorder="1" applyAlignment="1">
      <alignment horizontal="center"/>
    </xf>
    <xf numFmtId="164" fontId="7" fillId="3" borderId="8" xfId="0" applyNumberFormat="1" applyFont="1" applyFill="1" applyBorder="1" applyAlignment="1">
      <alignment horizontal="center"/>
    </xf>
    <xf numFmtId="164" fontId="7" fillId="3" borderId="8" xfId="0" applyNumberFormat="1" applyFont="1" applyFill="1" applyBorder="1" applyAlignment="1">
      <alignment horizontal="left"/>
    </xf>
    <xf numFmtId="165" fontId="5" fillId="0" borderId="7" xfId="0" applyNumberFormat="1" applyFont="1" applyBorder="1" applyAlignment="1">
      <alignment horizontal="center" vertical="center"/>
    </xf>
    <xf numFmtId="165" fontId="5" fillId="0" borderId="8" xfId="0" applyNumberFormat="1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left"/>
    </xf>
    <xf numFmtId="164" fontId="5" fillId="4" borderId="7" xfId="0" applyNumberFormat="1" applyFont="1" applyFill="1" applyBorder="1" applyAlignment="1">
      <alignment horizontal="left"/>
    </xf>
    <xf numFmtId="164" fontId="5" fillId="4" borderId="8" xfId="0" applyNumberFormat="1" applyFont="1" applyFill="1" applyBorder="1" applyAlignment="1">
      <alignment horizontal="left"/>
    </xf>
    <xf numFmtId="164" fontId="7" fillId="4" borderId="8" xfId="0" applyNumberFormat="1" applyFont="1" applyFill="1" applyBorder="1" applyAlignment="1">
      <alignment horizontal="left"/>
    </xf>
    <xf numFmtId="165" fontId="7" fillId="3" borderId="8" xfId="0" applyNumberFormat="1" applyFont="1" applyFill="1" applyBorder="1" applyAlignment="1">
      <alignment horizontal="center"/>
    </xf>
    <xf numFmtId="164" fontId="5" fillId="0" borderId="8" xfId="0" applyNumberFormat="1" applyFont="1" applyBorder="1" applyAlignment="1">
      <alignment horizontal="left" vertical="center"/>
    </xf>
    <xf numFmtId="164" fontId="6" fillId="3" borderId="8" xfId="0" applyNumberFormat="1" applyFont="1" applyFill="1" applyBorder="1" applyAlignment="1">
      <alignment horizontal="left"/>
    </xf>
    <xf numFmtId="164" fontId="7" fillId="3" borderId="7" xfId="0" applyNumberFormat="1" applyFont="1" applyFill="1" applyBorder="1" applyAlignment="1">
      <alignment horizontal="center" vertical="center"/>
    </xf>
    <xf numFmtId="165" fontId="7" fillId="3" borderId="8" xfId="0" applyNumberFormat="1" applyFont="1" applyFill="1" applyBorder="1" applyAlignment="1">
      <alignment horizontal="center" vertical="center"/>
    </xf>
    <xf numFmtId="164" fontId="7" fillId="3" borderId="8" xfId="0" applyNumberFormat="1" applyFont="1" applyFill="1" applyBorder="1" applyAlignment="1">
      <alignment horizontal="left" vertical="center"/>
    </xf>
    <xf numFmtId="164" fontId="5" fillId="4" borderId="7" xfId="0" applyNumberFormat="1" applyFont="1" applyFill="1" applyBorder="1" applyAlignment="1">
      <alignment horizontal="left" vertical="center"/>
    </xf>
    <xf numFmtId="164" fontId="5" fillId="4" borderId="8" xfId="0" applyNumberFormat="1" applyFont="1" applyFill="1" applyBorder="1" applyAlignment="1">
      <alignment horizontal="left" vertical="center"/>
    </xf>
    <xf numFmtId="164" fontId="7" fillId="4" borderId="8" xfId="0" applyNumberFormat="1" applyFont="1" applyFill="1" applyBorder="1" applyAlignment="1">
      <alignment horizontal="left" vertical="center"/>
    </xf>
    <xf numFmtId="164" fontId="5" fillId="4" borderId="9" xfId="0" applyNumberFormat="1" applyFont="1" applyFill="1" applyBorder="1" applyAlignment="1">
      <alignment horizontal="left" vertical="center"/>
    </xf>
    <xf numFmtId="164" fontId="5" fillId="4" borderId="10" xfId="0" applyNumberFormat="1" applyFont="1" applyFill="1" applyBorder="1" applyAlignment="1">
      <alignment horizontal="left" vertical="center"/>
    </xf>
    <xf numFmtId="164" fontId="7" fillId="4" borderId="10" xfId="0" applyNumberFormat="1" applyFont="1" applyFill="1" applyBorder="1" applyAlignment="1">
      <alignment horizontal="left" vertical="center"/>
    </xf>
    <xf numFmtId="164" fontId="7" fillId="5" borderId="5" xfId="0" applyNumberFormat="1" applyFont="1" applyFill="1" applyBorder="1" applyAlignment="1">
      <alignment horizontal="left"/>
    </xf>
    <xf numFmtId="164" fontId="6" fillId="5" borderId="6" xfId="4" applyNumberFormat="1" applyFont="1" applyFill="1" applyBorder="1" applyAlignment="1">
      <alignment horizontal="left" vertical="center"/>
    </xf>
    <xf numFmtId="164" fontId="7" fillId="5" borderId="11" xfId="0" applyNumberFormat="1" applyFont="1" applyFill="1" applyBorder="1" applyAlignment="1">
      <alignment horizontal="left"/>
    </xf>
    <xf numFmtId="164" fontId="7" fillId="5" borderId="7" xfId="0" applyNumberFormat="1" applyFont="1" applyFill="1" applyBorder="1" applyAlignment="1">
      <alignment horizontal="left"/>
    </xf>
    <xf numFmtId="164" fontId="6" fillId="5" borderId="8" xfId="4" applyNumberFormat="1" applyFont="1" applyFill="1" applyBorder="1" applyAlignment="1">
      <alignment horizontal="left" vertical="center"/>
    </xf>
    <xf numFmtId="164" fontId="7" fillId="5" borderId="9" xfId="0" applyNumberFormat="1" applyFont="1" applyFill="1" applyBorder="1" applyAlignment="1">
      <alignment horizontal="left"/>
    </xf>
    <xf numFmtId="164" fontId="6" fillId="5" borderId="10" xfId="4" applyNumberFormat="1" applyFont="1" applyFill="1" applyBorder="1" applyAlignment="1">
      <alignment horizontal="left" vertical="center"/>
    </xf>
    <xf numFmtId="49" fontId="7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40" fontId="7" fillId="3" borderId="8" xfId="0" applyNumberFormat="1" applyFont="1" applyFill="1" applyBorder="1" applyAlignment="1">
      <alignment horizontal="right" vertical="center"/>
    </xf>
    <xf numFmtId="41" fontId="6" fillId="6" borderId="2" xfId="2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6" borderId="4" xfId="2" quotePrefix="1" applyNumberFormat="1" applyFont="1" applyFill="1" applyBorder="1" applyAlignment="1">
      <alignment horizontal="center" vertical="center" wrapText="1"/>
    </xf>
    <xf numFmtId="165" fontId="6" fillId="0" borderId="6" xfId="4" applyNumberFormat="1" applyFont="1" applyBorder="1" applyAlignment="1">
      <alignment horizontal="center" vertical="center" wrapText="1"/>
    </xf>
    <xf numFmtId="0" fontId="6" fillId="0" borderId="12" xfId="4" applyFont="1" applyBorder="1" applyAlignment="1">
      <alignment horizontal="center" vertical="center"/>
    </xf>
    <xf numFmtId="40" fontId="5" fillId="0" borderId="8" xfId="1" applyNumberFormat="1" applyFont="1" applyBorder="1" applyAlignment="1">
      <alignment horizontal="right" vertical="center"/>
    </xf>
    <xf numFmtId="40" fontId="5" fillId="0" borderId="8" xfId="0" applyNumberFormat="1" applyFont="1" applyBorder="1" applyAlignment="1">
      <alignment horizontal="right" vertical="center"/>
    </xf>
    <xf numFmtId="40" fontId="7" fillId="4" borderId="8" xfId="1" applyNumberFormat="1" applyFont="1" applyFill="1" applyBorder="1" applyAlignment="1">
      <alignment horizontal="right" vertical="center"/>
    </xf>
    <xf numFmtId="40" fontId="7" fillId="3" borderId="8" xfId="1" applyNumberFormat="1" applyFont="1" applyFill="1" applyBorder="1" applyAlignment="1">
      <alignment horizontal="right" vertical="center"/>
    </xf>
    <xf numFmtId="40" fontId="7" fillId="4" borderId="10" xfId="1" applyNumberFormat="1" applyFont="1" applyFill="1" applyBorder="1" applyAlignment="1">
      <alignment horizontal="right" vertical="center"/>
    </xf>
    <xf numFmtId="40" fontId="7" fillId="0" borderId="0" xfId="0" applyNumberFormat="1" applyFont="1" applyAlignment="1">
      <alignment horizontal="right" vertical="center"/>
    </xf>
    <xf numFmtId="40" fontId="5" fillId="0" borderId="0" xfId="0" applyNumberFormat="1" applyFont="1" applyAlignment="1">
      <alignment horizontal="right" vertical="center"/>
    </xf>
    <xf numFmtId="40" fontId="7" fillId="5" borderId="6" xfId="1" applyNumberFormat="1" applyFont="1" applyFill="1" applyBorder="1" applyAlignment="1">
      <alignment horizontal="right" vertical="center"/>
    </xf>
    <xf numFmtId="40" fontId="7" fillId="5" borderId="8" xfId="1" applyNumberFormat="1" applyFont="1" applyFill="1" applyBorder="1" applyAlignment="1">
      <alignment horizontal="right" vertical="center"/>
    </xf>
    <xf numFmtId="40" fontId="7" fillId="5" borderId="10" xfId="1" applyNumberFormat="1" applyFont="1" applyFill="1" applyBorder="1" applyAlignment="1">
      <alignment horizontal="right" vertical="center"/>
    </xf>
    <xf numFmtId="43" fontId="7" fillId="0" borderId="0" xfId="1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49" fontId="8" fillId="0" borderId="0" xfId="0" applyNumberFormat="1" applyFont="1" applyAlignment="1">
      <alignment horizontal="right" vertical="center"/>
    </xf>
    <xf numFmtId="0" fontId="9" fillId="0" borderId="8" xfId="4" applyFont="1" applyBorder="1" applyAlignment="1">
      <alignment horizontal="center" vertical="center" wrapText="1"/>
    </xf>
    <xf numFmtId="10" fontId="7" fillId="3" borderId="8" xfId="3" applyNumberFormat="1" applyFont="1" applyFill="1" applyBorder="1" applyAlignment="1">
      <alignment horizontal="right" vertical="center"/>
    </xf>
    <xf numFmtId="10" fontId="5" fillId="0" borderId="8" xfId="3" applyNumberFormat="1" applyFont="1" applyBorder="1" applyAlignment="1">
      <alignment horizontal="right" vertical="center"/>
    </xf>
    <xf numFmtId="10" fontId="7" fillId="4" borderId="8" xfId="3" applyNumberFormat="1" applyFont="1" applyFill="1" applyBorder="1" applyAlignment="1">
      <alignment horizontal="right" vertical="center"/>
    </xf>
    <xf numFmtId="10" fontId="7" fillId="4" borderId="10" xfId="3" applyNumberFormat="1" applyFont="1" applyFill="1" applyBorder="1" applyAlignment="1">
      <alignment horizontal="right" vertical="center"/>
    </xf>
    <xf numFmtId="10" fontId="7" fillId="5" borderId="6" xfId="3" applyNumberFormat="1" applyFont="1" applyFill="1" applyBorder="1" applyAlignment="1">
      <alignment horizontal="right" vertical="center"/>
    </xf>
    <xf numFmtId="10" fontId="7" fillId="5" borderId="8" xfId="3" applyNumberFormat="1" applyFont="1" applyFill="1" applyBorder="1" applyAlignment="1">
      <alignment horizontal="right" vertical="center"/>
    </xf>
    <xf numFmtId="10" fontId="7" fillId="5" borderId="10" xfId="3" applyNumberFormat="1" applyFont="1" applyFill="1" applyBorder="1" applyAlignment="1">
      <alignment horizontal="right" vertical="center"/>
    </xf>
    <xf numFmtId="43" fontId="8" fillId="0" borderId="0" xfId="1" applyFont="1" applyAlignment="1">
      <alignment horizontal="right" vertical="center"/>
    </xf>
    <xf numFmtId="10" fontId="5" fillId="0" borderId="0" xfId="3" applyNumberFormat="1" applyFont="1" applyAlignment="1">
      <alignment horizontal="right" vertical="center"/>
    </xf>
    <xf numFmtId="165" fontId="5" fillId="7" borderId="7" xfId="0" applyNumberFormat="1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165" fontId="9" fillId="0" borderId="6" xfId="4" applyNumberFormat="1" applyFont="1" applyBorder="1" applyAlignment="1">
      <alignment horizontal="center" vertical="center"/>
    </xf>
    <xf numFmtId="0" fontId="9" fillId="0" borderId="7" xfId="4" applyFont="1" applyBorder="1" applyAlignment="1">
      <alignment horizontal="center" vertical="center"/>
    </xf>
    <xf numFmtId="0" fontId="9" fillId="0" borderId="8" xfId="4" applyFont="1" applyBorder="1" applyAlignment="1">
      <alignment horizontal="center" vertical="center"/>
    </xf>
    <xf numFmtId="164" fontId="8" fillId="3" borderId="7" xfId="0" applyNumberFormat="1" applyFont="1" applyFill="1" applyBorder="1" applyAlignment="1">
      <alignment horizontal="center"/>
    </xf>
    <xf numFmtId="164" fontId="8" fillId="3" borderId="8" xfId="0" applyNumberFormat="1" applyFont="1" applyFill="1" applyBorder="1" applyAlignment="1">
      <alignment horizontal="center"/>
    </xf>
    <xf numFmtId="164" fontId="8" fillId="3" borderId="8" xfId="0" applyNumberFormat="1" applyFont="1" applyFill="1" applyBorder="1" applyAlignment="1">
      <alignment horizontal="left"/>
    </xf>
    <xf numFmtId="165" fontId="10" fillId="0" borderId="7" xfId="0" applyNumberFormat="1" applyFont="1" applyBorder="1" applyAlignment="1">
      <alignment horizontal="center" vertical="center"/>
    </xf>
    <xf numFmtId="165" fontId="10" fillId="0" borderId="8" xfId="0" applyNumberFormat="1" applyFont="1" applyBorder="1" applyAlignment="1">
      <alignment horizontal="center" vertical="center"/>
    </xf>
    <xf numFmtId="164" fontId="10" fillId="0" borderId="8" xfId="0" applyNumberFormat="1" applyFont="1" applyBorder="1" applyAlignment="1">
      <alignment horizontal="left"/>
    </xf>
    <xf numFmtId="164" fontId="10" fillId="4" borderId="7" xfId="0" applyNumberFormat="1" applyFont="1" applyFill="1" applyBorder="1" applyAlignment="1">
      <alignment horizontal="left"/>
    </xf>
    <xf numFmtId="164" fontId="10" fillId="4" borderId="8" xfId="0" applyNumberFormat="1" applyFont="1" applyFill="1" applyBorder="1" applyAlignment="1">
      <alignment horizontal="left"/>
    </xf>
    <xf numFmtId="164" fontId="8" fillId="4" borderId="8" xfId="0" applyNumberFormat="1" applyFont="1" applyFill="1" applyBorder="1" applyAlignment="1">
      <alignment horizontal="left"/>
    </xf>
    <xf numFmtId="165" fontId="8" fillId="3" borderId="8" xfId="0" applyNumberFormat="1" applyFont="1" applyFill="1" applyBorder="1" applyAlignment="1">
      <alignment horizontal="center"/>
    </xf>
    <xf numFmtId="164" fontId="9" fillId="3" borderId="8" xfId="0" applyNumberFormat="1" applyFont="1" applyFill="1" applyBorder="1" applyAlignment="1">
      <alignment horizontal="left"/>
    </xf>
    <xf numFmtId="164" fontId="10" fillId="4" borderId="9" xfId="0" applyNumberFormat="1" applyFont="1" applyFill="1" applyBorder="1" applyAlignment="1">
      <alignment horizontal="left"/>
    </xf>
    <xf numFmtId="164" fontId="10" fillId="4" borderId="10" xfId="0" applyNumberFormat="1" applyFont="1" applyFill="1" applyBorder="1" applyAlignment="1">
      <alignment horizontal="left"/>
    </xf>
    <xf numFmtId="164" fontId="8" fillId="4" borderId="10" xfId="0" applyNumberFormat="1" applyFont="1" applyFill="1" applyBorder="1" applyAlignment="1">
      <alignment horizontal="left"/>
    </xf>
    <xf numFmtId="164" fontId="8" fillId="5" borderId="5" xfId="0" applyNumberFormat="1" applyFont="1" applyFill="1" applyBorder="1" applyAlignment="1">
      <alignment horizontal="left"/>
    </xf>
    <xf numFmtId="164" fontId="9" fillId="5" borderId="6" xfId="4" applyNumberFormat="1" applyFont="1" applyFill="1" applyBorder="1" applyAlignment="1">
      <alignment horizontal="left" vertical="center"/>
    </xf>
    <xf numFmtId="164" fontId="8" fillId="5" borderId="11" xfId="0" applyNumberFormat="1" applyFont="1" applyFill="1" applyBorder="1" applyAlignment="1">
      <alignment horizontal="left"/>
    </xf>
    <xf numFmtId="164" fontId="9" fillId="5" borderId="13" xfId="4" applyNumberFormat="1" applyFont="1" applyFill="1" applyBorder="1" applyAlignment="1">
      <alignment horizontal="left" vertical="center"/>
    </xf>
    <xf numFmtId="164" fontId="8" fillId="5" borderId="7" xfId="0" applyNumberFormat="1" applyFont="1" applyFill="1" applyBorder="1" applyAlignment="1">
      <alignment horizontal="left"/>
    </xf>
    <xf numFmtId="164" fontId="9" fillId="5" borderId="8" xfId="4" applyNumberFormat="1" applyFont="1" applyFill="1" applyBorder="1" applyAlignment="1">
      <alignment horizontal="left" vertical="center"/>
    </xf>
    <xf numFmtId="164" fontId="8" fillId="5" borderId="9" xfId="0" applyNumberFormat="1" applyFont="1" applyFill="1" applyBorder="1" applyAlignment="1">
      <alignment horizontal="left"/>
    </xf>
    <xf numFmtId="164" fontId="9" fillId="5" borderId="10" xfId="4" applyNumberFormat="1" applyFont="1" applyFill="1" applyBorder="1" applyAlignment="1">
      <alignment horizontal="left" vertical="center"/>
    </xf>
    <xf numFmtId="0" fontId="10" fillId="0" borderId="0" xfId="0" applyFont="1" applyAlignment="1">
      <alignment horizontal="right" vertical="center"/>
    </xf>
    <xf numFmtId="41" fontId="9" fillId="6" borderId="2" xfId="2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1" fontId="8" fillId="6" borderId="4" xfId="2" quotePrefix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165" fontId="9" fillId="0" borderId="6" xfId="4" applyNumberFormat="1" applyFont="1" applyBorder="1" applyAlignment="1">
      <alignment horizontal="center" vertical="center" wrapText="1"/>
    </xf>
    <xf numFmtId="40" fontId="8" fillId="3" borderId="8" xfId="1" applyNumberFormat="1" applyFont="1" applyFill="1" applyBorder="1" applyAlignment="1">
      <alignment horizontal="right" vertical="center"/>
    </xf>
    <xf numFmtId="40" fontId="10" fillId="0" borderId="8" xfId="1" applyNumberFormat="1" applyFont="1" applyBorder="1" applyAlignment="1">
      <alignment horizontal="right" vertical="center"/>
    </xf>
    <xf numFmtId="40" fontId="10" fillId="0" borderId="8" xfId="0" applyNumberFormat="1" applyFont="1" applyBorder="1" applyAlignment="1">
      <alignment horizontal="right" vertical="center"/>
    </xf>
    <xf numFmtId="40" fontId="8" fillId="4" borderId="8" xfId="1" applyNumberFormat="1" applyFont="1" applyFill="1" applyBorder="1" applyAlignment="1">
      <alignment horizontal="right" vertical="center"/>
    </xf>
    <xf numFmtId="40" fontId="8" fillId="3" borderId="8" xfId="0" applyNumberFormat="1" applyFont="1" applyFill="1" applyBorder="1" applyAlignment="1">
      <alignment horizontal="right" vertical="center"/>
    </xf>
    <xf numFmtId="40" fontId="8" fillId="4" borderId="10" xfId="1" applyNumberFormat="1" applyFont="1" applyFill="1" applyBorder="1" applyAlignment="1">
      <alignment horizontal="right" vertical="center"/>
    </xf>
    <xf numFmtId="40" fontId="8" fillId="0" borderId="0" xfId="0" applyNumberFormat="1" applyFont="1" applyAlignment="1">
      <alignment horizontal="right" vertical="center"/>
    </xf>
    <xf numFmtId="40" fontId="8" fillId="5" borderId="6" xfId="1" applyNumberFormat="1" applyFont="1" applyFill="1" applyBorder="1" applyAlignment="1">
      <alignment horizontal="right" vertical="center"/>
    </xf>
    <xf numFmtId="40" fontId="8" fillId="5" borderId="8" xfId="1" applyNumberFormat="1" applyFont="1" applyFill="1" applyBorder="1" applyAlignment="1">
      <alignment horizontal="right" vertical="center"/>
    </xf>
    <xf numFmtId="40" fontId="8" fillId="5" borderId="10" xfId="1" applyNumberFormat="1" applyFont="1" applyFill="1" applyBorder="1" applyAlignment="1">
      <alignment horizontal="right" vertical="center"/>
    </xf>
    <xf numFmtId="10" fontId="8" fillId="3" borderId="8" xfId="3" applyNumberFormat="1" applyFont="1" applyFill="1" applyBorder="1" applyAlignment="1">
      <alignment horizontal="right" vertical="center"/>
    </xf>
    <xf numFmtId="10" fontId="10" fillId="0" borderId="8" xfId="3" applyNumberFormat="1" applyFont="1" applyBorder="1" applyAlignment="1">
      <alignment horizontal="right" vertical="center"/>
    </xf>
    <xf numFmtId="10" fontId="8" fillId="4" borderId="8" xfId="3" applyNumberFormat="1" applyFont="1" applyFill="1" applyBorder="1" applyAlignment="1">
      <alignment horizontal="right" vertical="center"/>
    </xf>
    <xf numFmtId="10" fontId="8" fillId="4" borderId="10" xfId="3" applyNumberFormat="1" applyFont="1" applyFill="1" applyBorder="1" applyAlignment="1">
      <alignment horizontal="right" vertical="center"/>
    </xf>
    <xf numFmtId="10" fontId="8" fillId="0" borderId="0" xfId="3" applyNumberFormat="1" applyFont="1" applyAlignment="1">
      <alignment horizontal="right" vertical="center"/>
    </xf>
    <xf numFmtId="10" fontId="8" fillId="5" borderId="6" xfId="3" applyNumberFormat="1" applyFont="1" applyFill="1" applyBorder="1" applyAlignment="1">
      <alignment horizontal="right" vertical="center"/>
    </xf>
    <xf numFmtId="10" fontId="8" fillId="5" borderId="8" xfId="3" applyNumberFormat="1" applyFont="1" applyFill="1" applyBorder="1" applyAlignment="1">
      <alignment horizontal="right" vertical="center"/>
    </xf>
    <xf numFmtId="10" fontId="8" fillId="5" borderId="10" xfId="3" applyNumberFormat="1" applyFont="1" applyFill="1" applyBorder="1" applyAlignment="1">
      <alignment horizontal="right" vertical="center"/>
    </xf>
    <xf numFmtId="10" fontId="10" fillId="0" borderId="0" xfId="3" applyNumberFormat="1" applyFont="1" applyAlignment="1">
      <alignment horizontal="right" vertical="center"/>
    </xf>
    <xf numFmtId="0" fontId="11" fillId="0" borderId="0" xfId="4" applyFont="1" applyAlignment="1">
      <alignment horizontal="left" vertical="center"/>
    </xf>
    <xf numFmtId="165" fontId="9" fillId="0" borderId="13" xfId="4" applyNumberFormat="1" applyFont="1" applyBorder="1" applyAlignment="1">
      <alignment horizontal="center" vertical="center"/>
    </xf>
    <xf numFmtId="0" fontId="9" fillId="0" borderId="14" xfId="4" applyFont="1" applyBorder="1" applyAlignment="1">
      <alignment horizontal="center" vertical="center"/>
    </xf>
    <xf numFmtId="0" fontId="9" fillId="0" borderId="15" xfId="4" applyFont="1" applyBorder="1" applyAlignment="1">
      <alignment horizontal="center" vertical="center"/>
    </xf>
    <xf numFmtId="164" fontId="8" fillId="3" borderId="11" xfId="0" applyNumberFormat="1" applyFont="1" applyFill="1" applyBorder="1" applyAlignment="1">
      <alignment horizontal="center"/>
    </xf>
    <xf numFmtId="164" fontId="8" fillId="3" borderId="13" xfId="0" applyNumberFormat="1" applyFont="1" applyFill="1" applyBorder="1" applyAlignment="1">
      <alignment horizontal="center"/>
    </xf>
    <xf numFmtId="164" fontId="8" fillId="3" borderId="13" xfId="0" applyNumberFormat="1" applyFont="1" applyFill="1" applyBorder="1" applyAlignment="1">
      <alignment horizontal="left"/>
    </xf>
    <xf numFmtId="0" fontId="8" fillId="6" borderId="4" xfId="2" quotePrefix="1" applyNumberFormat="1" applyFont="1" applyFill="1" applyBorder="1" applyAlignment="1">
      <alignment horizontal="center" vertical="center" wrapText="1"/>
    </xf>
    <xf numFmtId="165" fontId="9" fillId="0" borderId="13" xfId="4" applyNumberFormat="1" applyFont="1" applyBorder="1" applyAlignment="1">
      <alignment horizontal="center" vertical="center" wrapText="1"/>
    </xf>
    <xf numFmtId="40" fontId="10" fillId="3" borderId="8" xfId="0" applyNumberFormat="1" applyFont="1" applyFill="1" applyBorder="1" applyAlignment="1">
      <alignment horizontal="right" vertical="center"/>
    </xf>
    <xf numFmtId="10" fontId="10" fillId="3" borderId="8" xfId="3" applyNumberFormat="1" applyFont="1" applyFill="1" applyBorder="1" applyAlignment="1">
      <alignment horizontal="center" vertical="center"/>
    </xf>
    <xf numFmtId="10" fontId="10" fillId="0" borderId="8" xfId="3" applyNumberFormat="1" applyFont="1" applyBorder="1" applyAlignment="1">
      <alignment horizontal="center" vertical="center"/>
    </xf>
    <xf numFmtId="10" fontId="8" fillId="4" borderId="8" xfId="3" applyNumberFormat="1" applyFont="1" applyFill="1" applyBorder="1" applyAlignment="1">
      <alignment horizontal="center" vertical="center"/>
    </xf>
    <xf numFmtId="10" fontId="8" fillId="4" borderId="10" xfId="3" applyNumberFormat="1" applyFont="1" applyFill="1" applyBorder="1" applyAlignment="1">
      <alignment horizontal="center" vertical="center"/>
    </xf>
    <xf numFmtId="41" fontId="8" fillId="5" borderId="6" xfId="2" applyFont="1" applyFill="1" applyBorder="1" applyAlignment="1">
      <alignment horizontal="right" vertical="center"/>
    </xf>
    <xf numFmtId="41" fontId="8" fillId="5" borderId="8" xfId="2" applyFont="1" applyFill="1" applyBorder="1" applyAlignment="1">
      <alignment horizontal="right" vertical="center"/>
    </xf>
    <xf numFmtId="41" fontId="8" fillId="5" borderId="10" xfId="2" applyFont="1" applyFill="1" applyBorder="1" applyAlignment="1">
      <alignment horizontal="right" vertical="center"/>
    </xf>
    <xf numFmtId="166" fontId="8" fillId="5" borderId="6" xfId="2" applyNumberFormat="1" applyFont="1" applyFill="1" applyBorder="1" applyAlignment="1">
      <alignment horizontal="right" vertical="center"/>
    </xf>
    <xf numFmtId="166" fontId="8" fillId="5" borderId="8" xfId="2" applyNumberFormat="1" applyFont="1" applyFill="1" applyBorder="1" applyAlignment="1">
      <alignment horizontal="right" vertical="center"/>
    </xf>
    <xf numFmtId="166" fontId="8" fillId="5" borderId="10" xfId="2" applyNumberFormat="1" applyFont="1" applyFill="1" applyBorder="1" applyAlignment="1">
      <alignment horizontal="right" vertical="center"/>
    </xf>
    <xf numFmtId="10" fontId="7" fillId="0" borderId="0" xfId="3" applyNumberFormat="1" applyFont="1" applyAlignment="1">
      <alignment horizontal="right" vertical="center"/>
    </xf>
    <xf numFmtId="41" fontId="0" fillId="0" borderId="0" xfId="2" applyFont="1"/>
    <xf numFmtId="41" fontId="7" fillId="0" borderId="2" xfId="2" applyFont="1" applyBorder="1" applyAlignment="1">
      <alignment horizontal="center" vertical="center" wrapText="1"/>
    </xf>
    <xf numFmtId="41" fontId="7" fillId="6" borderId="4" xfId="2" quotePrefix="1" applyFont="1" applyFill="1" applyBorder="1" applyAlignment="1">
      <alignment horizontal="center" vertical="center" wrapText="1"/>
    </xf>
    <xf numFmtId="41" fontId="6" fillId="0" borderId="6" xfId="2" applyFont="1" applyBorder="1" applyAlignment="1">
      <alignment horizontal="center" vertical="center" wrapText="1"/>
    </xf>
    <xf numFmtId="41" fontId="6" fillId="0" borderId="8" xfId="2" applyFont="1" applyBorder="1" applyAlignment="1">
      <alignment horizontal="center" vertical="center"/>
    </xf>
    <xf numFmtId="41" fontId="7" fillId="3" borderId="8" xfId="2" applyFont="1" applyFill="1" applyBorder="1" applyAlignment="1">
      <alignment horizontal="right" vertical="center"/>
    </xf>
    <xf numFmtId="41" fontId="5" fillId="0" borderId="8" xfId="2" applyFont="1" applyBorder="1" applyAlignment="1">
      <alignment horizontal="right" vertical="center"/>
    </xf>
    <xf numFmtId="41" fontId="7" fillId="4" borderId="8" xfId="2" applyFont="1" applyFill="1" applyBorder="1" applyAlignment="1">
      <alignment horizontal="right" vertical="center"/>
    </xf>
    <xf numFmtId="41" fontId="7" fillId="4" borderId="10" xfId="2" applyFont="1" applyFill="1" applyBorder="1" applyAlignment="1">
      <alignment horizontal="right" vertical="center"/>
    </xf>
    <xf numFmtId="41" fontId="5" fillId="0" borderId="0" xfId="2" applyFont="1" applyAlignment="1">
      <alignment horizontal="right" vertical="center"/>
    </xf>
    <xf numFmtId="41" fontId="7" fillId="5" borderId="6" xfId="2" applyFont="1" applyFill="1" applyBorder="1" applyAlignment="1">
      <alignment horizontal="right" vertical="center"/>
    </xf>
    <xf numFmtId="41" fontId="7" fillId="5" borderId="8" xfId="2" applyFont="1" applyFill="1" applyBorder="1" applyAlignment="1">
      <alignment horizontal="right" vertical="center"/>
    </xf>
    <xf numFmtId="41" fontId="7" fillId="5" borderId="10" xfId="2" applyFont="1" applyFill="1" applyBorder="1" applyAlignment="1">
      <alignment horizontal="right" vertical="center"/>
    </xf>
    <xf numFmtId="41" fontId="8" fillId="0" borderId="2" xfId="2" applyFont="1" applyBorder="1" applyAlignment="1">
      <alignment horizontal="center" vertical="center" wrapText="1"/>
    </xf>
    <xf numFmtId="41" fontId="9" fillId="0" borderId="13" xfId="2" applyFont="1" applyBorder="1" applyAlignment="1">
      <alignment horizontal="center" vertical="center" wrapText="1"/>
    </xf>
    <xf numFmtId="41" fontId="9" fillId="0" borderId="15" xfId="2" applyFont="1" applyBorder="1" applyAlignment="1">
      <alignment horizontal="center" vertical="center"/>
    </xf>
    <xf numFmtId="41" fontId="10" fillId="3" borderId="8" xfId="2" applyFont="1" applyFill="1" applyBorder="1" applyAlignment="1">
      <alignment horizontal="right" vertical="center"/>
    </xf>
    <xf numFmtId="41" fontId="10" fillId="0" borderId="8" xfId="2" applyFont="1" applyBorder="1" applyAlignment="1">
      <alignment horizontal="right" vertical="center"/>
    </xf>
    <xf numFmtId="41" fontId="8" fillId="4" borderId="8" xfId="2" applyFont="1" applyFill="1" applyBorder="1" applyAlignment="1">
      <alignment horizontal="right" vertical="center"/>
    </xf>
    <xf numFmtId="41" fontId="8" fillId="4" borderId="10" xfId="2" applyFont="1" applyFill="1" applyBorder="1" applyAlignment="1">
      <alignment horizontal="right" vertical="center"/>
    </xf>
    <xf numFmtId="41" fontId="10" fillId="0" borderId="0" xfId="2" applyFont="1" applyAlignment="1">
      <alignment horizontal="right" vertical="center"/>
    </xf>
    <xf numFmtId="41" fontId="8" fillId="0" borderId="4" xfId="2" applyFont="1" applyBorder="1" applyAlignment="1">
      <alignment horizontal="center" vertical="center"/>
    </xf>
    <xf numFmtId="41" fontId="9" fillId="0" borderId="6" xfId="2" applyFont="1" applyBorder="1" applyAlignment="1">
      <alignment horizontal="center" vertical="center" wrapText="1"/>
    </xf>
    <xf numFmtId="41" fontId="9" fillId="0" borderId="8" xfId="2" applyFont="1" applyBorder="1" applyAlignment="1">
      <alignment horizontal="center" vertical="center"/>
    </xf>
    <xf numFmtId="41" fontId="8" fillId="3" borderId="8" xfId="2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9" fillId="2" borderId="1" xfId="4" applyNumberFormat="1" applyFont="1" applyFill="1" applyBorder="1" applyAlignment="1">
      <alignment horizontal="center" vertical="center"/>
    </xf>
    <xf numFmtId="164" fontId="9" fillId="2" borderId="2" xfId="4" applyNumberFormat="1" applyFont="1" applyFill="1" applyBorder="1" applyAlignment="1">
      <alignment horizontal="center" vertical="center"/>
    </xf>
    <xf numFmtId="164" fontId="9" fillId="2" borderId="3" xfId="4" applyNumberFormat="1" applyFont="1" applyFill="1" applyBorder="1" applyAlignment="1">
      <alignment horizontal="center" vertical="center"/>
    </xf>
    <xf numFmtId="164" fontId="9" fillId="2" borderId="4" xfId="4" applyNumberFormat="1" applyFont="1" applyFill="1" applyBorder="1" applyAlignment="1">
      <alignment horizontal="center" vertical="center"/>
    </xf>
    <xf numFmtId="165" fontId="9" fillId="0" borderId="5" xfId="4" applyNumberFormat="1" applyFont="1" applyBorder="1" applyAlignment="1">
      <alignment horizontal="center" vertical="center"/>
    </xf>
    <xf numFmtId="165" fontId="9" fillId="0" borderId="6" xfId="4" applyNumberFormat="1" applyFont="1" applyBorder="1" applyAlignment="1">
      <alignment horizontal="center" vertical="center"/>
    </xf>
    <xf numFmtId="165" fontId="9" fillId="0" borderId="11" xfId="4" applyNumberFormat="1" applyFont="1" applyBorder="1" applyAlignment="1">
      <alignment horizontal="center" vertical="center"/>
    </xf>
    <xf numFmtId="165" fontId="9" fillId="0" borderId="13" xfId="4" applyNumberFormat="1" applyFont="1" applyBorder="1" applyAlignment="1">
      <alignment horizontal="center" vertical="center"/>
    </xf>
    <xf numFmtId="164" fontId="6" fillId="2" borderId="1" xfId="4" applyNumberFormat="1" applyFont="1" applyFill="1" applyBorder="1" applyAlignment="1">
      <alignment horizontal="center" vertical="center"/>
    </xf>
    <xf numFmtId="164" fontId="6" fillId="2" borderId="2" xfId="4" applyNumberFormat="1" applyFont="1" applyFill="1" applyBorder="1" applyAlignment="1">
      <alignment horizontal="center" vertical="center"/>
    </xf>
    <xf numFmtId="164" fontId="6" fillId="2" borderId="3" xfId="4" applyNumberFormat="1" applyFont="1" applyFill="1" applyBorder="1" applyAlignment="1">
      <alignment horizontal="center" vertical="center"/>
    </xf>
    <xf numFmtId="164" fontId="6" fillId="2" borderId="4" xfId="4" applyNumberFormat="1" applyFont="1" applyFill="1" applyBorder="1" applyAlignment="1">
      <alignment horizontal="center" vertical="center"/>
    </xf>
    <xf numFmtId="165" fontId="6" fillId="0" borderId="5" xfId="4" applyNumberFormat="1" applyFont="1" applyBorder="1" applyAlignment="1">
      <alignment horizontal="center" vertical="center"/>
    </xf>
    <xf numFmtId="165" fontId="6" fillId="0" borderId="6" xfId="4" applyNumberFormat="1" applyFont="1" applyBorder="1" applyAlignment="1">
      <alignment horizontal="center" vertical="center"/>
    </xf>
  </cellXfs>
  <cellStyles count="5">
    <cellStyle name="Comma" xfId="1" builtinId="3"/>
    <cellStyle name="Comma [0]" xfId="2" builtinId="6"/>
    <cellStyle name="Normal" xfId="0" builtinId="0"/>
    <cellStyle name="Normal 2 2" xfId="4" xr:uid="{828F876C-94BE-482A-9639-AF9E8F71701E}"/>
    <cellStyle name="Percent" xfId="3" builtinId="5"/>
  </cellStyles>
  <dxfs count="1">
    <dxf>
      <fill>
        <patternFill patternType="solid">
          <fgColor rgb="FFDBDBDB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F2610-CEA5-41EE-9E53-CA541DF887BA}">
  <sheetPr filterMode="1"/>
  <dimension ref="A1:L708"/>
  <sheetViews>
    <sheetView tabSelected="1" zoomScale="70" zoomScaleNormal="7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557" sqref="D557"/>
    </sheetView>
  </sheetViews>
  <sheetFormatPr defaultRowHeight="15" x14ac:dyDescent="0.25"/>
  <cols>
    <col min="1" max="2" width="5.7109375" style="69" customWidth="1"/>
    <col min="3" max="3" width="44.5703125" style="68" bestFit="1" customWidth="1"/>
    <col min="4" max="4" width="30.7109375" style="56" customWidth="1"/>
    <col min="5" max="5" width="12.85546875" style="56" customWidth="1"/>
    <col min="6" max="6" width="30.7109375" style="95" customWidth="1"/>
    <col min="7" max="7" width="18" style="95" customWidth="1"/>
    <col min="8" max="11" width="30.7109375" style="95" customWidth="1"/>
    <col min="12" max="12" width="11.5703125" customWidth="1"/>
  </cols>
  <sheetData>
    <row r="1" spans="1:12" ht="30" x14ac:dyDescent="0.25">
      <c r="A1" s="1" t="s">
        <v>0</v>
      </c>
      <c r="B1" s="1"/>
    </row>
    <row r="2" spans="1:12" ht="30" x14ac:dyDescent="0.25">
      <c r="A2" s="1" t="s">
        <v>686</v>
      </c>
      <c r="B2" s="1"/>
    </row>
    <row r="3" spans="1:12" ht="15.75" thickBot="1" x14ac:dyDescent="0.3"/>
    <row r="4" spans="1:12" ht="45" x14ac:dyDescent="0.25">
      <c r="A4" s="167" t="s">
        <v>2</v>
      </c>
      <c r="B4" s="168"/>
      <c r="C4" s="168" t="s">
        <v>3</v>
      </c>
      <c r="D4" s="96" t="s">
        <v>673</v>
      </c>
      <c r="E4" s="96"/>
      <c r="F4" s="97" t="s">
        <v>674</v>
      </c>
      <c r="G4" s="97"/>
      <c r="H4" s="97" t="s">
        <v>675</v>
      </c>
      <c r="I4" s="97" t="s">
        <v>676</v>
      </c>
      <c r="J4" s="97" t="s">
        <v>677</v>
      </c>
      <c r="K4" s="97" t="s">
        <v>678</v>
      </c>
      <c r="L4" s="154" t="s">
        <v>766</v>
      </c>
    </row>
    <row r="5" spans="1:12" ht="15.75" hidden="1" thickBot="1" x14ac:dyDescent="0.3">
      <c r="A5" s="169"/>
      <c r="B5" s="170"/>
      <c r="C5" s="170"/>
      <c r="D5" s="98" t="s">
        <v>679</v>
      </c>
      <c r="E5" s="98"/>
      <c r="F5" s="99" t="s">
        <v>680</v>
      </c>
      <c r="G5" s="99"/>
      <c r="H5" s="99" t="s">
        <v>681</v>
      </c>
      <c r="I5" s="99" t="s">
        <v>682</v>
      </c>
      <c r="J5" s="99" t="s">
        <v>683</v>
      </c>
      <c r="K5" s="99" t="s">
        <v>684</v>
      </c>
      <c r="L5" s="162"/>
    </row>
    <row r="6" spans="1:12" hidden="1" x14ac:dyDescent="0.25">
      <c r="A6" s="171">
        <v>1</v>
      </c>
      <c r="B6" s="172"/>
      <c r="C6" s="70">
        <v>2</v>
      </c>
      <c r="D6" s="100">
        <v>7</v>
      </c>
      <c r="E6" s="100"/>
      <c r="F6" s="70">
        <v>8</v>
      </c>
      <c r="G6" s="70"/>
      <c r="H6" s="70">
        <v>9</v>
      </c>
      <c r="I6" s="100">
        <v>10</v>
      </c>
      <c r="J6" s="100">
        <v>11</v>
      </c>
      <c r="K6" s="100">
        <v>12</v>
      </c>
      <c r="L6" s="163"/>
    </row>
    <row r="7" spans="1:12" hidden="1" x14ac:dyDescent="0.25">
      <c r="A7" s="71"/>
      <c r="B7" s="72"/>
      <c r="C7" s="72"/>
      <c r="D7" s="72">
        <v>2021</v>
      </c>
      <c r="E7" s="72"/>
      <c r="F7" s="72">
        <v>2021</v>
      </c>
      <c r="G7" s="72"/>
      <c r="H7" s="72">
        <v>2021</v>
      </c>
      <c r="I7" s="72">
        <v>2021</v>
      </c>
      <c r="J7" s="72">
        <v>2021</v>
      </c>
      <c r="K7" s="72">
        <v>2021</v>
      </c>
      <c r="L7" s="164"/>
    </row>
    <row r="8" spans="1:12" x14ac:dyDescent="0.25">
      <c r="A8" s="73" t="s">
        <v>4</v>
      </c>
      <c r="B8" s="74" t="s">
        <v>4</v>
      </c>
      <c r="C8" s="75" t="s">
        <v>687</v>
      </c>
      <c r="D8" s="101">
        <v>4160565331046</v>
      </c>
      <c r="E8" s="111">
        <v>0.24819236935799283</v>
      </c>
      <c r="F8" s="101">
        <v>2473076573921</v>
      </c>
      <c r="G8" s="111">
        <v>0.14752772415446877</v>
      </c>
      <c r="H8" s="101">
        <v>1961658903450</v>
      </c>
      <c r="I8" s="101">
        <v>549737484462</v>
      </c>
      <c r="J8" s="101">
        <v>110058630665</v>
      </c>
      <c r="K8" s="101">
        <v>129428822580</v>
      </c>
      <c r="L8" s="165">
        <f>IF(E8&gt;20%,IF(G8&gt;10%,1,0),0)</f>
        <v>1</v>
      </c>
    </row>
    <row r="9" spans="1:12" hidden="1" x14ac:dyDescent="0.25">
      <c r="A9" s="76">
        <v>1</v>
      </c>
      <c r="B9" s="77">
        <v>1</v>
      </c>
      <c r="C9" s="78" t="s">
        <v>6</v>
      </c>
      <c r="D9" s="102">
        <v>215797624467</v>
      </c>
      <c r="E9" s="112">
        <v>0.20811172448051443</v>
      </c>
      <c r="F9" s="103">
        <v>201232060454</v>
      </c>
      <c r="G9" s="112">
        <v>0.19406493109127443</v>
      </c>
      <c r="H9" s="103">
        <v>92006876460</v>
      </c>
      <c r="I9" s="103">
        <v>24686524932</v>
      </c>
      <c r="J9" s="103">
        <v>11248817128</v>
      </c>
      <c r="K9" s="103">
        <v>7806006196</v>
      </c>
      <c r="L9" s="158">
        <f>IF(E9&gt;20%,IF(G9&gt;10%,1,0),0)</f>
        <v>1</v>
      </c>
    </row>
    <row r="10" spans="1:12" hidden="1" x14ac:dyDescent="0.25">
      <c r="A10" s="76">
        <f>A9+1</f>
        <v>2</v>
      </c>
      <c r="B10" s="77">
        <f>B9+1</f>
        <v>2</v>
      </c>
      <c r="C10" s="78" t="s">
        <v>7</v>
      </c>
      <c r="D10" s="102">
        <v>324188918309</v>
      </c>
      <c r="E10" s="112">
        <v>0.23323120755017962</v>
      </c>
      <c r="F10" s="103">
        <v>229921618817</v>
      </c>
      <c r="G10" s="112">
        <v>0.16541249182203246</v>
      </c>
      <c r="H10" s="103">
        <v>183077253706</v>
      </c>
      <c r="I10" s="103">
        <v>15341661589</v>
      </c>
      <c r="J10" s="103">
        <v>18837959421</v>
      </c>
      <c r="K10" s="103">
        <v>6076072303</v>
      </c>
      <c r="L10" s="158">
        <f t="shared" ref="L10:L69" si="0">IF(E10&gt;20%,IF(G10&gt;10%,1,0),0)</f>
        <v>1</v>
      </c>
    </row>
    <row r="11" spans="1:12" hidden="1" x14ac:dyDescent="0.25">
      <c r="A11" s="76">
        <f>A10+1</f>
        <v>3</v>
      </c>
      <c r="B11" s="77">
        <f>B10+1</f>
        <v>3</v>
      </c>
      <c r="C11" s="78" t="s">
        <v>8</v>
      </c>
      <c r="D11" s="102">
        <v>422854847331</v>
      </c>
      <c r="E11" s="112">
        <v>0.21212628489012572</v>
      </c>
      <c r="F11" s="103">
        <v>268896882623</v>
      </c>
      <c r="G11" s="112">
        <v>0.1348928529243125</v>
      </c>
      <c r="H11" s="103">
        <v>144368374874</v>
      </c>
      <c r="I11" s="103">
        <v>12264120000</v>
      </c>
      <c r="J11" s="103">
        <v>22682731667</v>
      </c>
      <c r="K11" s="103">
        <v>29596652416</v>
      </c>
      <c r="L11" s="158">
        <f t="shared" si="0"/>
        <v>1</v>
      </c>
    </row>
    <row r="12" spans="1:12" hidden="1" x14ac:dyDescent="0.25">
      <c r="A12" s="76">
        <f t="shared" ref="A12:B27" si="1">A11+1</f>
        <v>4</v>
      </c>
      <c r="B12" s="77">
        <f t="shared" si="1"/>
        <v>4</v>
      </c>
      <c r="C12" s="78" t="s">
        <v>9</v>
      </c>
      <c r="D12" s="102">
        <v>215868831946</v>
      </c>
      <c r="E12" s="112">
        <v>0.22226937885102649</v>
      </c>
      <c r="F12" s="103">
        <v>177894804691</v>
      </c>
      <c r="G12" s="112">
        <v>0.18316941534841116</v>
      </c>
      <c r="H12" s="103">
        <v>80301293546</v>
      </c>
      <c r="I12" s="103">
        <v>7438132000</v>
      </c>
      <c r="J12" s="103">
        <v>10463907573</v>
      </c>
      <c r="K12" s="103">
        <v>17558647871</v>
      </c>
      <c r="L12" s="158">
        <f t="shared" si="0"/>
        <v>1</v>
      </c>
    </row>
    <row r="13" spans="1:12" hidden="1" x14ac:dyDescent="0.25">
      <c r="A13" s="76">
        <f t="shared" si="1"/>
        <v>5</v>
      </c>
      <c r="B13" s="77">
        <f t="shared" si="1"/>
        <v>5</v>
      </c>
      <c r="C13" s="78" t="s">
        <v>10</v>
      </c>
      <c r="D13" s="102">
        <v>376409972494</v>
      </c>
      <c r="E13" s="112">
        <v>0.27174475661803693</v>
      </c>
      <c r="F13" s="103">
        <v>266400573359</v>
      </c>
      <c r="G13" s="112">
        <v>0.19232476358341141</v>
      </c>
      <c r="H13" s="103">
        <v>109588624315</v>
      </c>
      <c r="I13" s="103">
        <v>7302332706</v>
      </c>
      <c r="J13" s="103">
        <v>17146012640</v>
      </c>
      <c r="K13" s="103">
        <v>6632495312</v>
      </c>
      <c r="L13" s="158">
        <f t="shared" si="0"/>
        <v>1</v>
      </c>
    </row>
    <row r="14" spans="1:12" hidden="1" x14ac:dyDescent="0.25">
      <c r="A14" s="76">
        <f t="shared" si="1"/>
        <v>6</v>
      </c>
      <c r="B14" s="77">
        <f t="shared" si="1"/>
        <v>6</v>
      </c>
      <c r="C14" s="78" t="s">
        <v>11</v>
      </c>
      <c r="D14" s="102">
        <v>218456312278</v>
      </c>
      <c r="E14" s="112">
        <v>0.23170986052845674</v>
      </c>
      <c r="F14" s="103">
        <v>140053528724</v>
      </c>
      <c r="G14" s="112">
        <v>0.14855045051689431</v>
      </c>
      <c r="H14" s="103">
        <v>89445800939</v>
      </c>
      <c r="I14" s="103">
        <v>26731358122</v>
      </c>
      <c r="J14" s="103">
        <v>18162803248</v>
      </c>
      <c r="K14" s="103">
        <v>3672289900</v>
      </c>
      <c r="L14" s="158">
        <f t="shared" si="0"/>
        <v>1</v>
      </c>
    </row>
    <row r="15" spans="1:12" hidden="1" x14ac:dyDescent="0.25">
      <c r="A15" s="76">
        <f t="shared" si="1"/>
        <v>7</v>
      </c>
      <c r="B15" s="77">
        <f t="shared" si="1"/>
        <v>7</v>
      </c>
      <c r="C15" s="78" t="s">
        <v>12</v>
      </c>
      <c r="D15" s="102">
        <v>304444021081</v>
      </c>
      <c r="E15" s="112">
        <v>0.2457429360750891</v>
      </c>
      <c r="F15" s="103">
        <v>213501745120</v>
      </c>
      <c r="G15" s="112">
        <v>0.17233560874885745</v>
      </c>
      <c r="H15" s="103">
        <v>111216141293</v>
      </c>
      <c r="I15" s="103">
        <v>4440080000</v>
      </c>
      <c r="J15" s="103">
        <v>15847415181</v>
      </c>
      <c r="K15" s="103">
        <v>5879395318</v>
      </c>
      <c r="L15" s="158">
        <f t="shared" si="0"/>
        <v>1</v>
      </c>
    </row>
    <row r="16" spans="1:12" hidden="1" x14ac:dyDescent="0.25">
      <c r="A16" s="76">
        <f t="shared" si="1"/>
        <v>8</v>
      </c>
      <c r="B16" s="77">
        <f t="shared" si="1"/>
        <v>8</v>
      </c>
      <c r="C16" s="78" t="s">
        <v>13</v>
      </c>
      <c r="D16" s="102">
        <v>267127304156</v>
      </c>
      <c r="E16" s="112">
        <v>0.21338038539745433</v>
      </c>
      <c r="F16" s="103">
        <v>216835257250</v>
      </c>
      <c r="G16" s="112">
        <v>0.17320726874382267</v>
      </c>
      <c r="H16" s="103">
        <v>76068715826</v>
      </c>
      <c r="I16" s="103">
        <v>25164660072</v>
      </c>
      <c r="J16" s="103">
        <v>20923223195</v>
      </c>
      <c r="K16" s="103">
        <v>8416039781</v>
      </c>
      <c r="L16" s="158">
        <f t="shared" si="0"/>
        <v>1</v>
      </c>
    </row>
    <row r="17" spans="1:12" hidden="1" x14ac:dyDescent="0.25">
      <c r="A17" s="76">
        <f t="shared" si="1"/>
        <v>9</v>
      </c>
      <c r="B17" s="77">
        <f t="shared" si="1"/>
        <v>9</v>
      </c>
      <c r="C17" s="78" t="s">
        <v>14</v>
      </c>
      <c r="D17" s="102">
        <v>316612766562</v>
      </c>
      <c r="E17" s="112">
        <v>0.22640178596753949</v>
      </c>
      <c r="F17" s="103">
        <v>205200227929</v>
      </c>
      <c r="G17" s="112">
        <v>0.14673349589955431</v>
      </c>
      <c r="H17" s="103">
        <v>158793045271</v>
      </c>
      <c r="I17" s="103">
        <v>10109342644</v>
      </c>
      <c r="J17" s="103">
        <v>18238858905</v>
      </c>
      <c r="K17" s="103">
        <v>20484304208</v>
      </c>
      <c r="L17" s="158">
        <f t="shared" si="0"/>
        <v>1</v>
      </c>
    </row>
    <row r="18" spans="1:12" hidden="1" x14ac:dyDescent="0.25">
      <c r="A18" s="76">
        <f t="shared" si="1"/>
        <v>10</v>
      </c>
      <c r="B18" s="77">
        <f t="shared" si="1"/>
        <v>10</v>
      </c>
      <c r="C18" s="78" t="s">
        <v>15</v>
      </c>
      <c r="D18" s="102">
        <v>471499938151</v>
      </c>
      <c r="E18" s="112">
        <v>0.24729155859645935</v>
      </c>
      <c r="F18" s="103">
        <v>319267292544</v>
      </c>
      <c r="G18" s="112">
        <v>0.16744881598858818</v>
      </c>
      <c r="H18" s="103">
        <v>189517620261</v>
      </c>
      <c r="I18" s="103">
        <v>9535000000</v>
      </c>
      <c r="J18" s="103">
        <v>27388733586</v>
      </c>
      <c r="K18" s="103">
        <v>5323585364</v>
      </c>
      <c r="L18" s="158">
        <f t="shared" si="0"/>
        <v>1</v>
      </c>
    </row>
    <row r="19" spans="1:12" hidden="1" x14ac:dyDescent="0.25">
      <c r="A19" s="76">
        <f t="shared" si="1"/>
        <v>11</v>
      </c>
      <c r="B19" s="77">
        <f t="shared" si="1"/>
        <v>11</v>
      </c>
      <c r="C19" s="78" t="s">
        <v>16</v>
      </c>
      <c r="D19" s="102">
        <v>708148406644</v>
      </c>
      <c r="E19" s="112">
        <v>0.27819677168746004</v>
      </c>
      <c r="F19" s="103">
        <v>459460553125</v>
      </c>
      <c r="G19" s="112">
        <v>0.18049951309340098</v>
      </c>
      <c r="H19" s="103">
        <v>161679522813</v>
      </c>
      <c r="I19" s="103">
        <v>60233285797</v>
      </c>
      <c r="J19" s="103">
        <v>21816621386</v>
      </c>
      <c r="K19" s="103">
        <v>13805102706</v>
      </c>
      <c r="L19" s="158">
        <f t="shared" si="0"/>
        <v>1</v>
      </c>
    </row>
    <row r="20" spans="1:12" hidden="1" x14ac:dyDescent="0.25">
      <c r="A20" s="76">
        <f t="shared" si="1"/>
        <v>12</v>
      </c>
      <c r="B20" s="77">
        <f t="shared" si="1"/>
        <v>12</v>
      </c>
      <c r="C20" s="78" t="s">
        <v>17</v>
      </c>
      <c r="D20" s="102">
        <v>211709090882</v>
      </c>
      <c r="E20" s="112">
        <v>0.20322681240000162</v>
      </c>
      <c r="F20" s="103">
        <v>178241770231</v>
      </c>
      <c r="G20" s="112">
        <v>0.17110038425685498</v>
      </c>
      <c r="H20" s="103">
        <v>128203697998</v>
      </c>
      <c r="I20" s="103">
        <v>150000000</v>
      </c>
      <c r="J20" s="103">
        <v>13333310602</v>
      </c>
      <c r="K20" s="103">
        <v>3916577545</v>
      </c>
      <c r="L20" s="158">
        <f t="shared" si="0"/>
        <v>1</v>
      </c>
    </row>
    <row r="21" spans="1:12" hidden="1" x14ac:dyDescent="0.25">
      <c r="A21" s="76">
        <f t="shared" si="1"/>
        <v>13</v>
      </c>
      <c r="B21" s="77">
        <f t="shared" si="1"/>
        <v>13</v>
      </c>
      <c r="C21" s="78" t="s">
        <v>688</v>
      </c>
      <c r="D21" s="102">
        <v>492818266305</v>
      </c>
      <c r="E21" s="112">
        <v>0.24115288788048569</v>
      </c>
      <c r="F21" s="103">
        <v>354508621032</v>
      </c>
      <c r="G21" s="112">
        <v>0.17347323260028302</v>
      </c>
      <c r="H21" s="103">
        <v>245141439911</v>
      </c>
      <c r="I21" s="103">
        <v>7972009000</v>
      </c>
      <c r="J21" s="103">
        <v>13902804616</v>
      </c>
      <c r="K21" s="103">
        <v>7302518000</v>
      </c>
      <c r="L21" s="158">
        <f t="shared" si="0"/>
        <v>1</v>
      </c>
    </row>
    <row r="22" spans="1:12" hidden="1" x14ac:dyDescent="0.25">
      <c r="A22" s="76">
        <f t="shared" si="1"/>
        <v>14</v>
      </c>
      <c r="B22" s="77">
        <f t="shared" si="1"/>
        <v>14</v>
      </c>
      <c r="C22" s="78" t="s">
        <v>19</v>
      </c>
      <c r="D22" s="102">
        <v>157944499933</v>
      </c>
      <c r="E22" s="112">
        <v>0.17527284305283697</v>
      </c>
      <c r="F22" s="103">
        <v>116024157070</v>
      </c>
      <c r="G22" s="112">
        <v>0.12875335248200659</v>
      </c>
      <c r="H22" s="103">
        <v>111440285800</v>
      </c>
      <c r="I22" s="103">
        <v>6343627252</v>
      </c>
      <c r="J22" s="103">
        <v>42842544459</v>
      </c>
      <c r="K22" s="103">
        <v>9416084350</v>
      </c>
      <c r="L22" s="158">
        <f t="shared" si="0"/>
        <v>0</v>
      </c>
    </row>
    <row r="23" spans="1:12" hidden="1" x14ac:dyDescent="0.25">
      <c r="A23" s="76">
        <f t="shared" si="1"/>
        <v>15</v>
      </c>
      <c r="B23" s="77">
        <f t="shared" si="1"/>
        <v>15</v>
      </c>
      <c r="C23" s="78" t="s">
        <v>20</v>
      </c>
      <c r="D23" s="102">
        <v>272703358203</v>
      </c>
      <c r="E23" s="112">
        <v>0.22027935577626423</v>
      </c>
      <c r="F23" s="103">
        <v>181020254215</v>
      </c>
      <c r="G23" s="112">
        <v>0.14622124657244912</v>
      </c>
      <c r="H23" s="103">
        <v>152601091235</v>
      </c>
      <c r="I23" s="103">
        <v>55377637944</v>
      </c>
      <c r="J23" s="103">
        <v>14366080912</v>
      </c>
      <c r="K23" s="103">
        <v>11608995707</v>
      </c>
      <c r="L23" s="158">
        <f t="shared" si="0"/>
        <v>1</v>
      </c>
    </row>
    <row r="24" spans="1:12" hidden="1" x14ac:dyDescent="0.25">
      <c r="A24" s="76">
        <f t="shared" si="1"/>
        <v>16</v>
      </c>
      <c r="B24" s="77">
        <f t="shared" si="1"/>
        <v>16</v>
      </c>
      <c r="C24" s="78" t="s">
        <v>21</v>
      </c>
      <c r="D24" s="102">
        <v>230024324061</v>
      </c>
      <c r="E24" s="112">
        <v>0.23495692938658447</v>
      </c>
      <c r="F24" s="103">
        <v>190777421927</v>
      </c>
      <c r="G24" s="112">
        <v>0.1948684228732688</v>
      </c>
      <c r="H24" s="103">
        <v>97448957338</v>
      </c>
      <c r="I24" s="103">
        <v>0</v>
      </c>
      <c r="J24" s="103">
        <v>9134624384</v>
      </c>
      <c r="K24" s="103">
        <v>14790020958</v>
      </c>
      <c r="L24" s="158">
        <v>0</v>
      </c>
    </row>
    <row r="25" spans="1:12" hidden="1" x14ac:dyDescent="0.25">
      <c r="A25" s="76">
        <f t="shared" si="1"/>
        <v>17</v>
      </c>
      <c r="B25" s="77">
        <f t="shared" si="1"/>
        <v>17</v>
      </c>
      <c r="C25" s="78" t="s">
        <v>22</v>
      </c>
      <c r="D25" s="102">
        <v>459959458887</v>
      </c>
      <c r="E25" s="112">
        <v>0.2187061435102805</v>
      </c>
      <c r="F25" s="103">
        <v>456482342284</v>
      </c>
      <c r="G25" s="112">
        <v>0.21705280918247288</v>
      </c>
      <c r="H25" s="103">
        <v>134013373226</v>
      </c>
      <c r="I25" s="103">
        <v>10393477310</v>
      </c>
      <c r="J25" s="103">
        <v>16702465707</v>
      </c>
      <c r="K25" s="103">
        <v>8285962137</v>
      </c>
      <c r="L25" s="158">
        <f t="shared" si="0"/>
        <v>1</v>
      </c>
    </row>
    <row r="26" spans="1:12" hidden="1" x14ac:dyDescent="0.25">
      <c r="A26" s="76">
        <f t="shared" si="1"/>
        <v>18</v>
      </c>
      <c r="B26" s="77">
        <f t="shared" si="1"/>
        <v>18</v>
      </c>
      <c r="C26" s="78" t="s">
        <v>23</v>
      </c>
      <c r="D26" s="102">
        <v>160648137274</v>
      </c>
      <c r="E26" s="112">
        <v>0.18111617649573403</v>
      </c>
      <c r="F26" s="103">
        <v>154229471250</v>
      </c>
      <c r="G26" s="112">
        <v>0.17387971382522596</v>
      </c>
      <c r="H26" s="103">
        <v>94517384723</v>
      </c>
      <c r="I26" s="103">
        <v>0</v>
      </c>
      <c r="J26" s="103">
        <v>10442342131</v>
      </c>
      <c r="K26" s="103">
        <v>13673507804</v>
      </c>
      <c r="L26" s="158">
        <f t="shared" si="0"/>
        <v>0</v>
      </c>
    </row>
    <row r="27" spans="1:12" hidden="1" x14ac:dyDescent="0.25">
      <c r="A27" s="76">
        <f t="shared" si="1"/>
        <v>19</v>
      </c>
      <c r="B27" s="77">
        <f t="shared" si="1"/>
        <v>19</v>
      </c>
      <c r="C27" s="78" t="s">
        <v>24</v>
      </c>
      <c r="D27" s="102">
        <v>220587254712</v>
      </c>
      <c r="E27" s="112">
        <v>0.23405313950657916</v>
      </c>
      <c r="F27" s="103">
        <v>204195284868</v>
      </c>
      <c r="G27" s="112">
        <v>0.21666051176979334</v>
      </c>
      <c r="H27" s="103">
        <v>122561676239</v>
      </c>
      <c r="I27" s="103">
        <v>19240000</v>
      </c>
      <c r="J27" s="103">
        <v>21059981338</v>
      </c>
      <c r="K27" s="103">
        <v>4872247682</v>
      </c>
      <c r="L27" s="158">
        <f t="shared" si="0"/>
        <v>1</v>
      </c>
    </row>
    <row r="28" spans="1:12" hidden="1" x14ac:dyDescent="0.25">
      <c r="A28" s="76">
        <f t="shared" ref="A28:B31" si="2">A27+1</f>
        <v>20</v>
      </c>
      <c r="B28" s="77">
        <f t="shared" si="2"/>
        <v>20</v>
      </c>
      <c r="C28" s="78" t="s">
        <v>25</v>
      </c>
      <c r="D28" s="102">
        <v>269897327695</v>
      </c>
      <c r="E28" s="112">
        <v>0.20474508869827751</v>
      </c>
      <c r="F28" s="103">
        <v>208133946170</v>
      </c>
      <c r="G28" s="112">
        <v>0.15789116414615254</v>
      </c>
      <c r="H28" s="103">
        <v>126650908099</v>
      </c>
      <c r="I28" s="103">
        <v>16407152268</v>
      </c>
      <c r="J28" s="103">
        <v>32898460978</v>
      </c>
      <c r="K28" s="103">
        <v>10637181223</v>
      </c>
      <c r="L28" s="158">
        <f t="shared" si="0"/>
        <v>1</v>
      </c>
    </row>
    <row r="29" spans="1:12" hidden="1" x14ac:dyDescent="0.25">
      <c r="A29" s="76">
        <f t="shared" si="2"/>
        <v>21</v>
      </c>
      <c r="B29" s="77">
        <f t="shared" si="2"/>
        <v>21</v>
      </c>
      <c r="C29" s="78" t="s">
        <v>26</v>
      </c>
      <c r="D29" s="102">
        <v>212092529605</v>
      </c>
      <c r="E29" s="112">
        <v>0.25438164821109388</v>
      </c>
      <c r="F29" s="103">
        <v>102722658926</v>
      </c>
      <c r="G29" s="112">
        <v>0.12320452462369939</v>
      </c>
      <c r="H29" s="103">
        <v>91012016450</v>
      </c>
      <c r="I29" s="103">
        <v>21635307640</v>
      </c>
      <c r="J29" s="103">
        <v>14665196322</v>
      </c>
      <c r="K29" s="103">
        <v>6515624820</v>
      </c>
      <c r="L29" s="158">
        <f t="shared" si="0"/>
        <v>1</v>
      </c>
    </row>
    <row r="30" spans="1:12" hidden="1" x14ac:dyDescent="0.25">
      <c r="A30" s="76">
        <f t="shared" si="2"/>
        <v>22</v>
      </c>
      <c r="B30" s="77">
        <f t="shared" si="2"/>
        <v>22</v>
      </c>
      <c r="C30" s="78" t="s">
        <v>27</v>
      </c>
      <c r="D30" s="102">
        <v>139070294460</v>
      </c>
      <c r="E30" s="112">
        <v>0.18016179341353414</v>
      </c>
      <c r="F30" s="103">
        <v>163821247892</v>
      </c>
      <c r="G30" s="112">
        <v>0.21222598207667495</v>
      </c>
      <c r="H30" s="103">
        <v>65405032428</v>
      </c>
      <c r="I30" s="103">
        <v>38105437834</v>
      </c>
      <c r="J30" s="103">
        <v>19555961570</v>
      </c>
      <c r="K30" s="103">
        <v>5500434642</v>
      </c>
      <c r="L30" s="158">
        <f t="shared" si="0"/>
        <v>0</v>
      </c>
    </row>
    <row r="31" spans="1:12" hidden="1" x14ac:dyDescent="0.25">
      <c r="A31" s="76">
        <f t="shared" si="2"/>
        <v>23</v>
      </c>
      <c r="B31" s="77">
        <f t="shared" si="2"/>
        <v>23</v>
      </c>
      <c r="C31" s="78" t="s">
        <v>28</v>
      </c>
      <c r="D31" s="102">
        <v>136936650034</v>
      </c>
      <c r="E31" s="112">
        <v>0.19556432213897632</v>
      </c>
      <c r="F31" s="103">
        <v>110177711377</v>
      </c>
      <c r="G31" s="112">
        <v>0.15734888676564618</v>
      </c>
      <c r="H31" s="103">
        <v>97812904032</v>
      </c>
      <c r="I31" s="103">
        <v>8875976384</v>
      </c>
      <c r="J31" s="103">
        <v>6794196512</v>
      </c>
      <c r="K31" s="103">
        <v>10312500647</v>
      </c>
      <c r="L31" s="158">
        <f t="shared" si="0"/>
        <v>0</v>
      </c>
    </row>
    <row r="32" spans="1:12" hidden="1" x14ac:dyDescent="0.25">
      <c r="A32" s="79" t="s">
        <v>29</v>
      </c>
      <c r="B32" s="80" t="s">
        <v>29</v>
      </c>
      <c r="C32" s="81" t="s">
        <v>30</v>
      </c>
      <c r="D32" s="104">
        <v>5827216078964</v>
      </c>
      <c r="E32" s="113">
        <v>0.23074061412836355</v>
      </c>
      <c r="F32" s="104">
        <v>4329948582645</v>
      </c>
      <c r="G32" s="113">
        <v>0.17145322595989443</v>
      </c>
      <c r="H32" s="104">
        <v>2359429499535</v>
      </c>
      <c r="I32" s="104">
        <v>283483249368</v>
      </c>
      <c r="J32" s="104">
        <v>323481256741</v>
      </c>
      <c r="K32" s="104">
        <v>194244257876</v>
      </c>
      <c r="L32" s="159">
        <f t="shared" ref="L32" si="3">SUM(L9:L26)</f>
        <v>15</v>
      </c>
    </row>
    <row r="33" spans="1:12" hidden="1" x14ac:dyDescent="0.25">
      <c r="A33" s="79" t="s">
        <v>31</v>
      </c>
      <c r="B33" s="80" t="s">
        <v>31</v>
      </c>
      <c r="C33" s="81" t="s">
        <v>32</v>
      </c>
      <c r="D33" s="104">
        <v>978584056506</v>
      </c>
      <c r="E33" s="113">
        <v>0.21429315736715299</v>
      </c>
      <c r="F33" s="104">
        <v>789050849233</v>
      </c>
      <c r="G33" s="113">
        <v>0.17278862932745548</v>
      </c>
      <c r="H33" s="104">
        <v>503442537248</v>
      </c>
      <c r="I33" s="104">
        <v>85043114126</v>
      </c>
      <c r="J33" s="104">
        <v>94973796720</v>
      </c>
      <c r="K33" s="104">
        <v>37837989014</v>
      </c>
      <c r="L33" s="159">
        <f t="shared" ref="L33" si="4">SUM(L27:L31)</f>
        <v>3</v>
      </c>
    </row>
    <row r="34" spans="1:12" hidden="1" x14ac:dyDescent="0.25">
      <c r="A34" s="79" t="s">
        <v>33</v>
      </c>
      <c r="B34" s="80" t="s">
        <v>33</v>
      </c>
      <c r="C34" s="81" t="s">
        <v>34</v>
      </c>
      <c r="D34" s="104">
        <v>6805800135470</v>
      </c>
      <c r="E34" s="113">
        <v>0.22822196979395865</v>
      </c>
      <c r="F34" s="104">
        <v>5118999431878</v>
      </c>
      <c r="G34" s="113">
        <v>0.17165771995399234</v>
      </c>
      <c r="H34" s="104">
        <v>2862872036783</v>
      </c>
      <c r="I34" s="104">
        <v>368526363494</v>
      </c>
      <c r="J34" s="104">
        <v>418455053461</v>
      </c>
      <c r="K34" s="104">
        <v>232082246890</v>
      </c>
      <c r="L34" s="159">
        <f t="shared" ref="L34" si="5">L32+L33</f>
        <v>18</v>
      </c>
    </row>
    <row r="35" spans="1:12" hidden="1" x14ac:dyDescent="0.25">
      <c r="A35" s="79" t="s">
        <v>35</v>
      </c>
      <c r="B35" s="80" t="s">
        <v>35</v>
      </c>
      <c r="C35" s="81" t="s">
        <v>36</v>
      </c>
      <c r="D35" s="104">
        <v>10966365466516</v>
      </c>
      <c r="E35" s="113">
        <v>0.2354083437325673</v>
      </c>
      <c r="F35" s="104">
        <v>7592076005799</v>
      </c>
      <c r="G35" s="113">
        <v>0.16297450996630983</v>
      </c>
      <c r="H35" s="104">
        <v>4824530940233</v>
      </c>
      <c r="I35" s="104">
        <v>918263847956</v>
      </c>
      <c r="J35" s="104">
        <v>528513684126</v>
      </c>
      <c r="K35" s="104">
        <v>361511069470</v>
      </c>
      <c r="L35" s="159">
        <f t="shared" ref="L35" si="6">L34+L8</f>
        <v>19</v>
      </c>
    </row>
    <row r="36" spans="1:12" x14ac:dyDescent="0.25">
      <c r="A36" s="73" t="s">
        <v>37</v>
      </c>
      <c r="B36" s="82">
        <v>2</v>
      </c>
      <c r="C36" s="75" t="s">
        <v>689</v>
      </c>
      <c r="D36" s="105">
        <v>6049951908781</v>
      </c>
      <c r="E36" s="111">
        <v>0.44001252044993211</v>
      </c>
      <c r="F36" s="105">
        <v>803392178189</v>
      </c>
      <c r="G36" s="111">
        <v>5.843064912989198E-2</v>
      </c>
      <c r="H36" s="105">
        <v>1028451366000</v>
      </c>
      <c r="I36" s="105">
        <v>58331047600</v>
      </c>
      <c r="J36" s="105">
        <v>73319596000</v>
      </c>
      <c r="K36" s="105">
        <v>129547853305</v>
      </c>
      <c r="L36" s="165">
        <f t="shared" si="0"/>
        <v>0</v>
      </c>
    </row>
    <row r="37" spans="1:12" hidden="1" x14ac:dyDescent="0.25">
      <c r="A37" s="76">
        <f>A31+1</f>
        <v>24</v>
      </c>
      <c r="B37" s="77">
        <v>1</v>
      </c>
      <c r="C37" s="78" t="s">
        <v>39</v>
      </c>
      <c r="D37" s="103">
        <v>477278629084</v>
      </c>
      <c r="E37" s="112">
        <v>0.29572014541789671</v>
      </c>
      <c r="F37" s="103">
        <v>187546889755</v>
      </c>
      <c r="G37" s="112">
        <v>0.11620338756307849</v>
      </c>
      <c r="H37" s="103">
        <v>166035533394</v>
      </c>
      <c r="I37" s="103">
        <v>8142873444</v>
      </c>
      <c r="J37" s="103">
        <v>19712601633</v>
      </c>
      <c r="K37" s="103">
        <v>21547428408</v>
      </c>
      <c r="L37" s="158">
        <f t="shared" si="0"/>
        <v>1</v>
      </c>
    </row>
    <row r="38" spans="1:12" hidden="1" x14ac:dyDescent="0.25">
      <c r="A38" s="76">
        <f t="shared" ref="A38:B53" si="7">A37+1</f>
        <v>25</v>
      </c>
      <c r="B38" s="77">
        <f t="shared" si="7"/>
        <v>2</v>
      </c>
      <c r="C38" s="78" t="s">
        <v>690</v>
      </c>
      <c r="D38" s="103">
        <v>331981650903</v>
      </c>
      <c r="E38" s="112">
        <v>0.27263819723194282</v>
      </c>
      <c r="F38" s="103">
        <v>127817759087</v>
      </c>
      <c r="G38" s="112">
        <v>0.10496966719973483</v>
      </c>
      <c r="H38" s="103">
        <v>158021862838</v>
      </c>
      <c r="I38" s="103">
        <v>16602958171</v>
      </c>
      <c r="J38" s="103">
        <v>18305684914</v>
      </c>
      <c r="K38" s="103">
        <v>8319541469</v>
      </c>
      <c r="L38" s="158">
        <f t="shared" si="0"/>
        <v>1</v>
      </c>
    </row>
    <row r="39" spans="1:12" hidden="1" x14ac:dyDescent="0.25">
      <c r="A39" s="76">
        <f t="shared" si="7"/>
        <v>26</v>
      </c>
      <c r="B39" s="77">
        <f t="shared" si="7"/>
        <v>3</v>
      </c>
      <c r="C39" s="78" t="s">
        <v>41</v>
      </c>
      <c r="D39" s="103">
        <v>375756636024</v>
      </c>
      <c r="E39" s="112">
        <v>0.31099258763354815</v>
      </c>
      <c r="F39" s="103">
        <v>199729941803</v>
      </c>
      <c r="G39" s="112">
        <v>0.16530521479664731</v>
      </c>
      <c r="H39" s="103">
        <v>106587866883</v>
      </c>
      <c r="I39" s="103">
        <v>6481572823</v>
      </c>
      <c r="J39" s="103">
        <v>16332726127</v>
      </c>
      <c r="K39" s="103">
        <v>5080203930</v>
      </c>
      <c r="L39" s="158">
        <f t="shared" si="0"/>
        <v>1</v>
      </c>
    </row>
    <row r="40" spans="1:12" hidden="1" x14ac:dyDescent="0.25">
      <c r="A40" s="76">
        <f t="shared" si="7"/>
        <v>27</v>
      </c>
      <c r="B40" s="77">
        <f t="shared" si="7"/>
        <v>4</v>
      </c>
      <c r="C40" s="78" t="s">
        <v>42</v>
      </c>
      <c r="D40" s="103">
        <v>1206941868684</v>
      </c>
      <c r="E40" s="112">
        <v>0.2997359811610118</v>
      </c>
      <c r="F40" s="103">
        <v>570391439139</v>
      </c>
      <c r="G40" s="112">
        <v>0.14165291808344088</v>
      </c>
      <c r="H40" s="103">
        <v>760966593991</v>
      </c>
      <c r="I40" s="103">
        <v>58758680252</v>
      </c>
      <c r="J40" s="103">
        <v>36335055690</v>
      </c>
      <c r="K40" s="103">
        <v>13383618926</v>
      </c>
      <c r="L40" s="158">
        <f t="shared" si="0"/>
        <v>1</v>
      </c>
    </row>
    <row r="41" spans="1:12" hidden="1" x14ac:dyDescent="0.25">
      <c r="A41" s="76">
        <f t="shared" si="7"/>
        <v>28</v>
      </c>
      <c r="B41" s="77">
        <f t="shared" si="7"/>
        <v>5</v>
      </c>
      <c r="C41" s="78" t="s">
        <v>43</v>
      </c>
      <c r="D41" s="103">
        <v>308648539945</v>
      </c>
      <c r="E41" s="112">
        <v>0.28174974879355907</v>
      </c>
      <c r="F41" s="103">
        <v>162177385058</v>
      </c>
      <c r="G41" s="112">
        <v>0.14804358869875167</v>
      </c>
      <c r="H41" s="103">
        <v>111830823030</v>
      </c>
      <c r="I41" s="103">
        <v>7680000065</v>
      </c>
      <c r="J41" s="103">
        <v>26665516184</v>
      </c>
      <c r="K41" s="103">
        <v>6538263028</v>
      </c>
      <c r="L41" s="158">
        <f t="shared" si="0"/>
        <v>1</v>
      </c>
    </row>
    <row r="42" spans="1:12" hidden="1" x14ac:dyDescent="0.25">
      <c r="A42" s="76">
        <f t="shared" si="7"/>
        <v>29</v>
      </c>
      <c r="B42" s="77">
        <f t="shared" si="7"/>
        <v>6</v>
      </c>
      <c r="C42" s="78" t="s">
        <v>44</v>
      </c>
      <c r="D42" s="103">
        <v>425683160789</v>
      </c>
      <c r="E42" s="112">
        <v>0.31218459926918557</v>
      </c>
      <c r="F42" s="103">
        <v>213526312464</v>
      </c>
      <c r="G42" s="112">
        <v>0.15659446374728028</v>
      </c>
      <c r="H42" s="103">
        <v>94298878504</v>
      </c>
      <c r="I42" s="103">
        <v>10039696606</v>
      </c>
      <c r="J42" s="103">
        <v>17320866760</v>
      </c>
      <c r="K42" s="103">
        <v>3752202574</v>
      </c>
      <c r="L42" s="158">
        <f t="shared" si="0"/>
        <v>1</v>
      </c>
    </row>
    <row r="43" spans="1:12" hidden="1" x14ac:dyDescent="0.25">
      <c r="A43" s="76">
        <f t="shared" si="7"/>
        <v>30</v>
      </c>
      <c r="B43" s="77">
        <f t="shared" si="7"/>
        <v>7</v>
      </c>
      <c r="C43" s="78" t="s">
        <v>45</v>
      </c>
      <c r="D43" s="103">
        <v>353071336551</v>
      </c>
      <c r="E43" s="112">
        <v>0.26100820870180425</v>
      </c>
      <c r="F43" s="103">
        <v>311657271531</v>
      </c>
      <c r="G43" s="112">
        <v>0.23039283496027463</v>
      </c>
      <c r="H43" s="103">
        <v>109472894991</v>
      </c>
      <c r="I43" s="103">
        <v>20109776951</v>
      </c>
      <c r="J43" s="103">
        <v>18011346533</v>
      </c>
      <c r="K43" s="103">
        <v>5302581114</v>
      </c>
      <c r="L43" s="158">
        <f t="shared" si="0"/>
        <v>1</v>
      </c>
    </row>
    <row r="44" spans="1:12" hidden="1" x14ac:dyDescent="0.25">
      <c r="A44" s="76">
        <f t="shared" si="7"/>
        <v>31</v>
      </c>
      <c r="B44" s="77">
        <f t="shared" si="7"/>
        <v>8</v>
      </c>
      <c r="C44" s="78" t="s">
        <v>46</v>
      </c>
      <c r="D44" s="103">
        <v>252783190814</v>
      </c>
      <c r="E44" s="112">
        <v>0.24682980414018343</v>
      </c>
      <c r="F44" s="103">
        <v>190195971259</v>
      </c>
      <c r="G44" s="112">
        <v>0.18571659841359553</v>
      </c>
      <c r="H44" s="103">
        <v>128019004353</v>
      </c>
      <c r="I44" s="103">
        <v>8377384684</v>
      </c>
      <c r="J44" s="103">
        <v>13836807958</v>
      </c>
      <c r="K44" s="103">
        <v>4926796558</v>
      </c>
      <c r="L44" s="158">
        <f t="shared" si="0"/>
        <v>1</v>
      </c>
    </row>
    <row r="45" spans="1:12" hidden="1" x14ac:dyDescent="0.25">
      <c r="A45" s="76">
        <f t="shared" si="7"/>
        <v>32</v>
      </c>
      <c r="B45" s="77">
        <f t="shared" si="7"/>
        <v>9</v>
      </c>
      <c r="C45" s="78" t="s">
        <v>47</v>
      </c>
      <c r="D45" s="103">
        <v>345749717260</v>
      </c>
      <c r="E45" s="112">
        <v>0.33722635363168191</v>
      </c>
      <c r="F45" s="103">
        <v>172332598801</v>
      </c>
      <c r="G45" s="112">
        <v>0.16808428468455081</v>
      </c>
      <c r="H45" s="103">
        <v>80784730733</v>
      </c>
      <c r="I45" s="103">
        <v>6581353291</v>
      </c>
      <c r="J45" s="103">
        <v>17685145788</v>
      </c>
      <c r="K45" s="103">
        <v>4628474212</v>
      </c>
      <c r="L45" s="158">
        <f t="shared" si="0"/>
        <v>1</v>
      </c>
    </row>
    <row r="46" spans="1:12" hidden="1" x14ac:dyDescent="0.25">
      <c r="A46" s="76">
        <f t="shared" si="7"/>
        <v>33</v>
      </c>
      <c r="B46" s="77">
        <f t="shared" si="7"/>
        <v>10</v>
      </c>
      <c r="C46" s="78" t="s">
        <v>48</v>
      </c>
      <c r="D46" s="103">
        <v>584174714768</v>
      </c>
      <c r="E46" s="112">
        <v>0.32075056206774027</v>
      </c>
      <c r="F46" s="103">
        <v>308714464144</v>
      </c>
      <c r="G46" s="112">
        <v>0.16950466254253119</v>
      </c>
      <c r="H46" s="103">
        <v>78924405461</v>
      </c>
      <c r="I46" s="103">
        <v>14615000570</v>
      </c>
      <c r="J46" s="103">
        <v>19077636073</v>
      </c>
      <c r="K46" s="103">
        <v>5032556489</v>
      </c>
      <c r="L46" s="158">
        <f t="shared" si="0"/>
        <v>1</v>
      </c>
    </row>
    <row r="47" spans="1:12" hidden="1" x14ac:dyDescent="0.25">
      <c r="A47" s="76">
        <f t="shared" si="7"/>
        <v>34</v>
      </c>
      <c r="B47" s="77">
        <f t="shared" si="7"/>
        <v>11</v>
      </c>
      <c r="C47" s="78" t="s">
        <v>49</v>
      </c>
      <c r="D47" s="103">
        <v>521779183792</v>
      </c>
      <c r="E47" s="112">
        <v>0.31185698366165593</v>
      </c>
      <c r="F47" s="103">
        <v>262434118298</v>
      </c>
      <c r="G47" s="112">
        <v>0.15685162437401029</v>
      </c>
      <c r="H47" s="103">
        <v>61281839590</v>
      </c>
      <c r="I47" s="103">
        <v>35119458108</v>
      </c>
      <c r="J47" s="103">
        <v>33162445717</v>
      </c>
      <c r="K47" s="103">
        <v>6554956400</v>
      </c>
      <c r="L47" s="158">
        <f t="shared" si="0"/>
        <v>1</v>
      </c>
    </row>
    <row r="48" spans="1:12" hidden="1" x14ac:dyDescent="0.25">
      <c r="A48" s="76">
        <f t="shared" si="7"/>
        <v>35</v>
      </c>
      <c r="B48" s="77">
        <f t="shared" si="7"/>
        <v>12</v>
      </c>
      <c r="C48" s="78" t="s">
        <v>50</v>
      </c>
      <c r="D48" s="103">
        <v>155775040943</v>
      </c>
      <c r="E48" s="112">
        <v>0.1984125974135543</v>
      </c>
      <c r="F48" s="103">
        <v>113852259926</v>
      </c>
      <c r="G48" s="112">
        <v>0.14501503242478131</v>
      </c>
      <c r="H48" s="103">
        <v>53050009586</v>
      </c>
      <c r="I48" s="103">
        <v>18717763368</v>
      </c>
      <c r="J48" s="103">
        <v>11715282796</v>
      </c>
      <c r="K48" s="103">
        <v>6672819887</v>
      </c>
      <c r="L48" s="158">
        <f t="shared" si="0"/>
        <v>0</v>
      </c>
    </row>
    <row r="49" spans="1:12" hidden="1" x14ac:dyDescent="0.25">
      <c r="A49" s="76">
        <f t="shared" si="7"/>
        <v>36</v>
      </c>
      <c r="B49" s="77">
        <f t="shared" si="7"/>
        <v>13</v>
      </c>
      <c r="C49" s="78" t="s">
        <v>51</v>
      </c>
      <c r="D49" s="103">
        <v>78900877469</v>
      </c>
      <c r="E49" s="112">
        <v>0.11798516821810263</v>
      </c>
      <c r="F49" s="103">
        <v>40019136535</v>
      </c>
      <c r="G49" s="112">
        <v>5.9842991706655288E-2</v>
      </c>
      <c r="H49" s="103">
        <v>79020929666</v>
      </c>
      <c r="I49" s="103">
        <v>16550748000</v>
      </c>
      <c r="J49" s="103">
        <v>2655470780</v>
      </c>
      <c r="K49" s="103">
        <v>1340000000</v>
      </c>
      <c r="L49" s="158">
        <f t="shared" si="0"/>
        <v>0</v>
      </c>
    </row>
    <row r="50" spans="1:12" hidden="1" x14ac:dyDescent="0.25">
      <c r="A50" s="76">
        <f t="shared" si="7"/>
        <v>37</v>
      </c>
      <c r="B50" s="77">
        <f t="shared" si="7"/>
        <v>14</v>
      </c>
      <c r="C50" s="78" t="s">
        <v>52</v>
      </c>
      <c r="D50" s="103">
        <v>404416421046</v>
      </c>
      <c r="E50" s="112">
        <v>0.24992460425383697</v>
      </c>
      <c r="F50" s="103">
        <v>206611681985</v>
      </c>
      <c r="G50" s="112">
        <v>0.12768359583610306</v>
      </c>
      <c r="H50" s="103">
        <v>144231732658</v>
      </c>
      <c r="I50" s="103">
        <v>5487916313</v>
      </c>
      <c r="J50" s="103">
        <v>12263791375</v>
      </c>
      <c r="K50" s="103">
        <v>5576328834</v>
      </c>
      <c r="L50" s="158">
        <f t="shared" si="0"/>
        <v>1</v>
      </c>
    </row>
    <row r="51" spans="1:12" hidden="1" x14ac:dyDescent="0.25">
      <c r="A51" s="76">
        <f t="shared" si="7"/>
        <v>38</v>
      </c>
      <c r="B51" s="77">
        <f t="shared" si="7"/>
        <v>15</v>
      </c>
      <c r="C51" s="78" t="s">
        <v>53</v>
      </c>
      <c r="D51" s="103">
        <v>186850584304</v>
      </c>
      <c r="E51" s="112">
        <v>0.2089461831328619</v>
      </c>
      <c r="F51" s="103">
        <v>106296875301</v>
      </c>
      <c r="G51" s="112">
        <v>0.11886677505358095</v>
      </c>
      <c r="H51" s="103">
        <v>121075552858</v>
      </c>
      <c r="I51" s="103">
        <v>7874963239</v>
      </c>
      <c r="J51" s="103">
        <v>8278805006</v>
      </c>
      <c r="K51" s="103">
        <v>2617999953</v>
      </c>
      <c r="L51" s="158">
        <f t="shared" si="0"/>
        <v>1</v>
      </c>
    </row>
    <row r="52" spans="1:12" hidden="1" x14ac:dyDescent="0.25">
      <c r="A52" s="76">
        <f t="shared" si="7"/>
        <v>39</v>
      </c>
      <c r="B52" s="77">
        <f t="shared" si="7"/>
        <v>16</v>
      </c>
      <c r="C52" s="78" t="s">
        <v>54</v>
      </c>
      <c r="D52" s="103">
        <v>264424131986</v>
      </c>
      <c r="E52" s="112">
        <v>0.23277877571102606</v>
      </c>
      <c r="F52" s="103">
        <v>155852077916</v>
      </c>
      <c r="G52" s="112">
        <v>0.13720024574469142</v>
      </c>
      <c r="H52" s="103">
        <v>141043994210</v>
      </c>
      <c r="I52" s="103">
        <v>4771512579</v>
      </c>
      <c r="J52" s="103">
        <v>10308467904</v>
      </c>
      <c r="K52" s="103">
        <v>7860115070</v>
      </c>
      <c r="L52" s="158">
        <f t="shared" si="0"/>
        <v>1</v>
      </c>
    </row>
    <row r="53" spans="1:12" hidden="1" x14ac:dyDescent="0.25">
      <c r="A53" s="76">
        <f t="shared" si="7"/>
        <v>40</v>
      </c>
      <c r="B53" s="77">
        <f t="shared" si="7"/>
        <v>17</v>
      </c>
      <c r="C53" s="78" t="s">
        <v>55</v>
      </c>
      <c r="D53" s="103">
        <v>228375739548</v>
      </c>
      <c r="E53" s="112">
        <v>0.15033588783895593</v>
      </c>
      <c r="F53" s="103">
        <v>143936538025</v>
      </c>
      <c r="G53" s="112">
        <v>9.475098922189136E-2</v>
      </c>
      <c r="H53" s="103">
        <v>513006410859</v>
      </c>
      <c r="I53" s="103">
        <v>17846070571</v>
      </c>
      <c r="J53" s="103">
        <v>17296958091</v>
      </c>
      <c r="K53" s="103">
        <v>3558565975</v>
      </c>
      <c r="L53" s="158">
        <f t="shared" si="0"/>
        <v>0</v>
      </c>
    </row>
    <row r="54" spans="1:12" hidden="1" x14ac:dyDescent="0.25">
      <c r="A54" s="76">
        <f t="shared" ref="A54:B69" si="8">A53+1</f>
        <v>41</v>
      </c>
      <c r="B54" s="77">
        <f t="shared" si="8"/>
        <v>18</v>
      </c>
      <c r="C54" s="78" t="s">
        <v>56</v>
      </c>
      <c r="D54" s="103">
        <v>135688539531</v>
      </c>
      <c r="E54" s="112">
        <v>0.24385634719118635</v>
      </c>
      <c r="F54" s="103">
        <v>85140646173</v>
      </c>
      <c r="G54" s="112">
        <v>0.15301282661754673</v>
      </c>
      <c r="H54" s="103">
        <v>47651610189</v>
      </c>
      <c r="I54" s="103">
        <v>6236584035</v>
      </c>
      <c r="J54" s="103">
        <v>11383600023</v>
      </c>
      <c r="K54" s="103">
        <v>10520063703</v>
      </c>
      <c r="L54" s="158">
        <f t="shared" si="0"/>
        <v>1</v>
      </c>
    </row>
    <row r="55" spans="1:12" hidden="1" x14ac:dyDescent="0.25">
      <c r="A55" s="76">
        <f t="shared" si="8"/>
        <v>42</v>
      </c>
      <c r="B55" s="77">
        <f t="shared" si="8"/>
        <v>19</v>
      </c>
      <c r="C55" s="78" t="s">
        <v>57</v>
      </c>
      <c r="D55" s="103">
        <v>240018252894</v>
      </c>
      <c r="E55" s="112">
        <v>0.25761431295067161</v>
      </c>
      <c r="F55" s="103">
        <v>117867563401</v>
      </c>
      <c r="G55" s="112">
        <v>0.12650859256995028</v>
      </c>
      <c r="H55" s="103">
        <v>153193581216</v>
      </c>
      <c r="I55" s="103">
        <v>6369633978</v>
      </c>
      <c r="J55" s="103">
        <v>10368815686</v>
      </c>
      <c r="K55" s="103">
        <v>4604988453</v>
      </c>
      <c r="L55" s="158">
        <f t="shared" si="0"/>
        <v>1</v>
      </c>
    </row>
    <row r="56" spans="1:12" hidden="1" x14ac:dyDescent="0.25">
      <c r="A56" s="76">
        <f t="shared" si="8"/>
        <v>43</v>
      </c>
      <c r="B56" s="77">
        <f t="shared" si="8"/>
        <v>20</v>
      </c>
      <c r="C56" s="78" t="s">
        <v>58</v>
      </c>
      <c r="D56" s="103">
        <v>809080095323</v>
      </c>
      <c r="E56" s="112">
        <v>0.35919411403865387</v>
      </c>
      <c r="F56" s="103">
        <v>298288099122</v>
      </c>
      <c r="G56" s="112">
        <v>0.13242610974087468</v>
      </c>
      <c r="H56" s="103">
        <v>150695155753</v>
      </c>
      <c r="I56" s="103">
        <v>3658500000</v>
      </c>
      <c r="J56" s="103">
        <v>9796776828</v>
      </c>
      <c r="K56" s="103">
        <v>6624419319</v>
      </c>
      <c r="L56" s="158">
        <f t="shared" si="0"/>
        <v>1</v>
      </c>
    </row>
    <row r="57" spans="1:12" hidden="1" x14ac:dyDescent="0.25">
      <c r="A57" s="76">
        <f t="shared" si="8"/>
        <v>44</v>
      </c>
      <c r="B57" s="77">
        <f t="shared" si="8"/>
        <v>21</v>
      </c>
      <c r="C57" s="78" t="s">
        <v>59</v>
      </c>
      <c r="D57" s="103">
        <v>343995982266</v>
      </c>
      <c r="E57" s="112">
        <v>0.25705061578226951</v>
      </c>
      <c r="F57" s="103">
        <v>171347427525</v>
      </c>
      <c r="G57" s="112">
        <v>0.12803917495742909</v>
      </c>
      <c r="H57" s="103">
        <v>188848160321</v>
      </c>
      <c r="I57" s="103">
        <v>20008934325</v>
      </c>
      <c r="J57" s="103">
        <v>14339952397</v>
      </c>
      <c r="K57" s="103">
        <v>7013472051</v>
      </c>
      <c r="L57" s="158">
        <f t="shared" si="0"/>
        <v>1</v>
      </c>
    </row>
    <row r="58" spans="1:12" hidden="1" x14ac:dyDescent="0.25">
      <c r="A58" s="76">
        <f t="shared" si="8"/>
        <v>45</v>
      </c>
      <c r="B58" s="77">
        <f t="shared" si="8"/>
        <v>22</v>
      </c>
      <c r="C58" s="78" t="s">
        <v>60</v>
      </c>
      <c r="D58" s="103">
        <v>372286443401</v>
      </c>
      <c r="E58" s="112">
        <v>0.31632511410341563</v>
      </c>
      <c r="F58" s="103">
        <v>198601072636</v>
      </c>
      <c r="G58" s="112">
        <v>0.16874776956349061</v>
      </c>
      <c r="H58" s="103">
        <v>93215891728</v>
      </c>
      <c r="I58" s="103">
        <v>7946258306</v>
      </c>
      <c r="J58" s="103">
        <v>16372187001</v>
      </c>
      <c r="K58" s="103">
        <v>4503070272</v>
      </c>
      <c r="L58" s="158">
        <f t="shared" si="0"/>
        <v>1</v>
      </c>
    </row>
    <row r="59" spans="1:12" hidden="1" x14ac:dyDescent="0.25">
      <c r="A59" s="76">
        <f t="shared" si="8"/>
        <v>46</v>
      </c>
      <c r="B59" s="77">
        <f t="shared" si="8"/>
        <v>23</v>
      </c>
      <c r="C59" s="78" t="s">
        <v>61</v>
      </c>
      <c r="D59" s="103">
        <v>469225544631</v>
      </c>
      <c r="E59" s="112">
        <v>0.31115932565485233</v>
      </c>
      <c r="F59" s="103">
        <v>257709079957</v>
      </c>
      <c r="G59" s="112">
        <v>0.17089560543344462</v>
      </c>
      <c r="H59" s="103">
        <v>86761944246</v>
      </c>
      <c r="I59" s="103">
        <v>40007273023</v>
      </c>
      <c r="J59" s="103">
        <v>18677235886</v>
      </c>
      <c r="K59" s="103">
        <v>4959543859</v>
      </c>
      <c r="L59" s="158">
        <f t="shared" si="0"/>
        <v>1</v>
      </c>
    </row>
    <row r="60" spans="1:12" hidden="1" x14ac:dyDescent="0.25">
      <c r="A60" s="76">
        <f t="shared" si="8"/>
        <v>47</v>
      </c>
      <c r="B60" s="77">
        <f t="shared" si="8"/>
        <v>24</v>
      </c>
      <c r="C60" s="78" t="s">
        <v>691</v>
      </c>
      <c r="D60" s="103">
        <v>288571836318</v>
      </c>
      <c r="E60" s="112">
        <v>0.25948167839268155</v>
      </c>
      <c r="F60" s="103">
        <v>142810219608</v>
      </c>
      <c r="G60" s="112">
        <v>0.12841390188429774</v>
      </c>
      <c r="H60" s="103">
        <v>114420361482</v>
      </c>
      <c r="I60" s="103">
        <v>5715599519</v>
      </c>
      <c r="J60" s="103">
        <v>10917516679</v>
      </c>
      <c r="K60" s="103">
        <v>5222931702</v>
      </c>
      <c r="L60" s="158">
        <f t="shared" si="0"/>
        <v>1</v>
      </c>
    </row>
    <row r="61" spans="1:12" hidden="1" x14ac:dyDescent="0.25">
      <c r="A61" s="76">
        <f t="shared" si="8"/>
        <v>48</v>
      </c>
      <c r="B61" s="77">
        <f t="shared" si="8"/>
        <v>25</v>
      </c>
      <c r="C61" s="78" t="s">
        <v>63</v>
      </c>
      <c r="D61" s="103">
        <v>402669265435</v>
      </c>
      <c r="E61" s="112">
        <v>0.27069039806237394</v>
      </c>
      <c r="F61" s="103">
        <v>199460207967</v>
      </c>
      <c r="G61" s="112">
        <v>0.13408513568539701</v>
      </c>
      <c r="H61" s="103">
        <v>214385517161</v>
      </c>
      <c r="I61" s="103">
        <v>18324235121</v>
      </c>
      <c r="J61" s="103">
        <v>11291169410</v>
      </c>
      <c r="K61" s="103">
        <v>3968754422</v>
      </c>
      <c r="L61" s="158">
        <f t="shared" si="0"/>
        <v>1</v>
      </c>
    </row>
    <row r="62" spans="1:12" hidden="1" x14ac:dyDescent="0.25">
      <c r="A62" s="76">
        <f t="shared" si="8"/>
        <v>49</v>
      </c>
      <c r="B62" s="77">
        <f t="shared" si="8"/>
        <v>26</v>
      </c>
      <c r="C62" s="78" t="s">
        <v>64</v>
      </c>
      <c r="D62" s="103">
        <v>311079588239</v>
      </c>
      <c r="E62" s="112">
        <v>0.30392642851081403</v>
      </c>
      <c r="F62" s="103">
        <v>204976601760</v>
      </c>
      <c r="G62" s="112">
        <v>0.20026324084413188</v>
      </c>
      <c r="H62" s="103">
        <v>81084698696</v>
      </c>
      <c r="I62" s="103">
        <v>26762130898</v>
      </c>
      <c r="J62" s="103">
        <v>29753382361</v>
      </c>
      <c r="K62" s="103">
        <v>8055017086</v>
      </c>
      <c r="L62" s="158">
        <f t="shared" si="0"/>
        <v>1</v>
      </c>
    </row>
    <row r="63" spans="1:12" hidden="1" x14ac:dyDescent="0.25">
      <c r="A63" s="76">
        <f t="shared" si="8"/>
        <v>50</v>
      </c>
      <c r="B63" s="77">
        <f t="shared" si="8"/>
        <v>27</v>
      </c>
      <c r="C63" s="78" t="s">
        <v>692</v>
      </c>
      <c r="D63" s="103">
        <v>187035182125</v>
      </c>
      <c r="E63" s="112">
        <v>0.25539084722696276</v>
      </c>
      <c r="F63" s="103">
        <v>69540278612</v>
      </c>
      <c r="G63" s="112">
        <v>9.4955133410399378E-2</v>
      </c>
      <c r="H63" s="103">
        <v>126096694044</v>
      </c>
      <c r="I63" s="103">
        <v>4673592808</v>
      </c>
      <c r="J63" s="103">
        <v>16299071519</v>
      </c>
      <c r="K63" s="103">
        <v>4860972768</v>
      </c>
      <c r="L63" s="158">
        <f t="shared" si="0"/>
        <v>0</v>
      </c>
    </row>
    <row r="64" spans="1:12" hidden="1" x14ac:dyDescent="0.25">
      <c r="A64" s="76">
        <f t="shared" si="8"/>
        <v>51</v>
      </c>
      <c r="B64" s="77">
        <f t="shared" si="8"/>
        <v>28</v>
      </c>
      <c r="C64" s="78" t="s">
        <v>66</v>
      </c>
      <c r="D64" s="103">
        <v>1087722630464</v>
      </c>
      <c r="E64" s="112">
        <v>0.20344704881638678</v>
      </c>
      <c r="F64" s="103">
        <v>887227663558</v>
      </c>
      <c r="G64" s="112">
        <v>0.16594657932430257</v>
      </c>
      <c r="H64" s="103">
        <v>594036013907</v>
      </c>
      <c r="I64" s="103">
        <v>85048941438</v>
      </c>
      <c r="J64" s="103">
        <v>108977265773</v>
      </c>
      <c r="K64" s="103">
        <v>104031042590</v>
      </c>
      <c r="L64" s="158">
        <f t="shared" si="0"/>
        <v>1</v>
      </c>
    </row>
    <row r="65" spans="1:12" hidden="1" x14ac:dyDescent="0.25">
      <c r="A65" s="76">
        <f t="shared" si="8"/>
        <v>52</v>
      </c>
      <c r="B65" s="77">
        <f t="shared" si="8"/>
        <v>29</v>
      </c>
      <c r="C65" s="78" t="s">
        <v>693</v>
      </c>
      <c r="D65" s="103">
        <v>242187260463</v>
      </c>
      <c r="E65" s="112">
        <v>0.27122516007123432</v>
      </c>
      <c r="F65" s="103">
        <v>143930268926</v>
      </c>
      <c r="G65" s="112">
        <v>0.16118729843147173</v>
      </c>
      <c r="H65" s="103">
        <v>62252795636</v>
      </c>
      <c r="I65" s="103">
        <v>28237080665</v>
      </c>
      <c r="J65" s="103">
        <v>18372838699</v>
      </c>
      <c r="K65" s="103">
        <v>10403184058</v>
      </c>
      <c r="L65" s="158">
        <f t="shared" si="0"/>
        <v>1</v>
      </c>
    </row>
    <row r="66" spans="1:12" hidden="1" x14ac:dyDescent="0.25">
      <c r="A66" s="76">
        <f t="shared" si="8"/>
        <v>53</v>
      </c>
      <c r="B66" s="77">
        <f t="shared" si="8"/>
        <v>30</v>
      </c>
      <c r="C66" s="78" t="s">
        <v>694</v>
      </c>
      <c r="D66" s="103">
        <v>141763011917</v>
      </c>
      <c r="E66" s="112">
        <v>0.15403114098389165</v>
      </c>
      <c r="F66" s="103">
        <v>144679424684</v>
      </c>
      <c r="G66" s="112">
        <v>0.15719993924802564</v>
      </c>
      <c r="H66" s="103">
        <v>42703907328</v>
      </c>
      <c r="I66" s="103">
        <v>34813323083</v>
      </c>
      <c r="J66" s="103">
        <v>18997138060</v>
      </c>
      <c r="K66" s="103">
        <v>5064643501</v>
      </c>
      <c r="L66" s="158">
        <f t="shared" si="0"/>
        <v>0</v>
      </c>
    </row>
    <row r="67" spans="1:12" hidden="1" x14ac:dyDescent="0.25">
      <c r="A67" s="76">
        <f t="shared" si="8"/>
        <v>54</v>
      </c>
      <c r="B67" s="77">
        <f t="shared" si="8"/>
        <v>31</v>
      </c>
      <c r="C67" s="78" t="s">
        <v>69</v>
      </c>
      <c r="D67" s="103">
        <v>118409314508</v>
      </c>
      <c r="E67" s="112">
        <v>0.19601017461776429</v>
      </c>
      <c r="F67" s="103">
        <v>132390923467</v>
      </c>
      <c r="G67" s="112">
        <v>0.21915478638144215</v>
      </c>
      <c r="H67" s="103">
        <v>45680222614</v>
      </c>
      <c r="I67" s="103">
        <v>16461897309</v>
      </c>
      <c r="J67" s="103">
        <v>16543821769</v>
      </c>
      <c r="K67" s="103">
        <v>5544523262</v>
      </c>
      <c r="L67" s="158">
        <f t="shared" si="0"/>
        <v>0</v>
      </c>
    </row>
    <row r="68" spans="1:12" hidden="1" x14ac:dyDescent="0.25">
      <c r="A68" s="76">
        <f t="shared" si="8"/>
        <v>55</v>
      </c>
      <c r="B68" s="77">
        <f t="shared" si="8"/>
        <v>32</v>
      </c>
      <c r="C68" s="78" t="s">
        <v>70</v>
      </c>
      <c r="D68" s="103">
        <v>157534064975</v>
      </c>
      <c r="E68" s="112">
        <v>0.20555140896484911</v>
      </c>
      <c r="F68" s="103">
        <v>275747575440</v>
      </c>
      <c r="G68" s="112">
        <v>0.35979711854276059</v>
      </c>
      <c r="H68" s="103">
        <v>56719328552</v>
      </c>
      <c r="I68" s="103">
        <v>10708844117</v>
      </c>
      <c r="J68" s="103">
        <v>21366626221</v>
      </c>
      <c r="K68" s="103">
        <v>6230750242</v>
      </c>
      <c r="L68" s="158">
        <f t="shared" si="0"/>
        <v>1</v>
      </c>
    </row>
    <row r="69" spans="1:12" hidden="1" x14ac:dyDescent="0.25">
      <c r="A69" s="76">
        <f t="shared" si="8"/>
        <v>56</v>
      </c>
      <c r="B69" s="77">
        <f t="shared" si="8"/>
        <v>33</v>
      </c>
      <c r="C69" s="78" t="s">
        <v>71</v>
      </c>
      <c r="D69" s="103">
        <v>187670454200</v>
      </c>
      <c r="E69" s="112">
        <v>0.24174886159302358</v>
      </c>
      <c r="F69" s="103">
        <v>173685052692</v>
      </c>
      <c r="G69" s="112">
        <v>0.22373347974779567</v>
      </c>
      <c r="H69" s="103">
        <v>75590349652</v>
      </c>
      <c r="I69" s="103">
        <v>20012071658</v>
      </c>
      <c r="J69" s="103">
        <v>30035486574</v>
      </c>
      <c r="K69" s="103">
        <v>6535754440</v>
      </c>
      <c r="L69" s="158">
        <f t="shared" si="0"/>
        <v>1</v>
      </c>
    </row>
    <row r="70" spans="1:12" hidden="1" x14ac:dyDescent="0.25">
      <c r="A70" s="79" t="s">
        <v>29</v>
      </c>
      <c r="B70" s="80" t="s">
        <v>29</v>
      </c>
      <c r="C70" s="81" t="s">
        <v>30</v>
      </c>
      <c r="D70" s="104">
        <v>9564127383709</v>
      </c>
      <c r="E70" s="113">
        <v>0.27797173205109221</v>
      </c>
      <c r="F70" s="104">
        <v>4944317037416</v>
      </c>
      <c r="G70" s="113">
        <v>0.14370159613738448</v>
      </c>
      <c r="H70" s="104">
        <v>3956825285701</v>
      </c>
      <c r="I70" s="104">
        <v>372024747342</v>
      </c>
      <c r="J70" s="104">
        <v>402111863239</v>
      </c>
      <c r="K70" s="104">
        <v>160109696608</v>
      </c>
      <c r="L70" s="159">
        <f t="shared" ref="L70" si="9">SUM(L37:L61)</f>
        <v>22</v>
      </c>
    </row>
    <row r="71" spans="1:12" hidden="1" x14ac:dyDescent="0.25">
      <c r="A71" s="79" t="s">
        <v>31</v>
      </c>
      <c r="B71" s="80" t="s">
        <v>31</v>
      </c>
      <c r="C71" s="81" t="s">
        <v>32</v>
      </c>
      <c r="D71" s="104">
        <v>2433401506891</v>
      </c>
      <c r="E71" s="113">
        <v>0.21996969750867065</v>
      </c>
      <c r="F71" s="104">
        <v>2032177789139</v>
      </c>
      <c r="G71" s="113">
        <v>0.18370068905392864</v>
      </c>
      <c r="H71" s="104">
        <v>1084164010429</v>
      </c>
      <c r="I71" s="104">
        <v>226717881976</v>
      </c>
      <c r="J71" s="104">
        <v>260345630976</v>
      </c>
      <c r="K71" s="104">
        <v>150725887947</v>
      </c>
      <c r="L71" s="159">
        <f t="shared" ref="L71" si="10">SUM(L62:L69)</f>
        <v>5</v>
      </c>
    </row>
    <row r="72" spans="1:12" hidden="1" x14ac:dyDescent="0.25">
      <c r="A72" s="79" t="s">
        <v>33</v>
      </c>
      <c r="B72" s="80" t="s">
        <v>33</v>
      </c>
      <c r="C72" s="81" t="s">
        <v>72</v>
      </c>
      <c r="D72" s="104">
        <v>11997528890600</v>
      </c>
      <c r="E72" s="113">
        <v>0.26386013649122159</v>
      </c>
      <c r="F72" s="104">
        <v>6976494826555</v>
      </c>
      <c r="G72" s="113">
        <v>0.15343316894259579</v>
      </c>
      <c r="H72" s="104">
        <v>5040989296130</v>
      </c>
      <c r="I72" s="104">
        <v>598742629318</v>
      </c>
      <c r="J72" s="104">
        <v>662457494215</v>
      </c>
      <c r="K72" s="104">
        <v>310835584555</v>
      </c>
      <c r="L72" s="159">
        <f t="shared" ref="L72" si="11">L70+L71</f>
        <v>27</v>
      </c>
    </row>
    <row r="73" spans="1:12" hidden="1" x14ac:dyDescent="0.25">
      <c r="A73" s="79" t="s">
        <v>35</v>
      </c>
      <c r="B73" s="80" t="s">
        <v>35</v>
      </c>
      <c r="C73" s="81" t="s">
        <v>73</v>
      </c>
      <c r="D73" s="104">
        <v>18047480799381</v>
      </c>
      <c r="E73" s="113">
        <v>0.30475944862256099</v>
      </c>
      <c r="F73" s="104">
        <v>7779887004744</v>
      </c>
      <c r="G73" s="113">
        <v>0.13137534818670818</v>
      </c>
      <c r="H73" s="104">
        <v>6069440662130</v>
      </c>
      <c r="I73" s="104">
        <v>657073676918</v>
      </c>
      <c r="J73" s="104">
        <v>735777090215</v>
      </c>
      <c r="K73" s="104">
        <v>440383437860</v>
      </c>
      <c r="L73" s="159">
        <f t="shared" ref="L73" si="12">L72+L36</f>
        <v>27</v>
      </c>
    </row>
    <row r="74" spans="1:12" x14ac:dyDescent="0.25">
      <c r="A74" s="73" t="s">
        <v>74</v>
      </c>
      <c r="B74" s="82">
        <v>3</v>
      </c>
      <c r="C74" s="75" t="s">
        <v>695</v>
      </c>
      <c r="D74" s="105">
        <v>3002697556135</v>
      </c>
      <c r="E74" s="111">
        <v>0.44286762292740151</v>
      </c>
      <c r="F74" s="105">
        <v>628061354958</v>
      </c>
      <c r="G74" s="111">
        <v>9.2632719121015256E-2</v>
      </c>
      <c r="H74" s="105">
        <v>668113409992</v>
      </c>
      <c r="I74" s="105">
        <v>54657983847</v>
      </c>
      <c r="J74" s="105">
        <v>45245570028</v>
      </c>
      <c r="K74" s="105">
        <v>66442525967</v>
      </c>
      <c r="L74" s="165">
        <f t="shared" ref="L74:L137" si="13">IF(E74&gt;20%,IF(G74&gt;10%,1,0),0)</f>
        <v>0</v>
      </c>
    </row>
    <row r="75" spans="1:12" hidden="1" x14ac:dyDescent="0.25">
      <c r="A75" s="76">
        <f>A69+1</f>
        <v>57</v>
      </c>
      <c r="B75" s="77">
        <v>1</v>
      </c>
      <c r="C75" s="78" t="s">
        <v>76</v>
      </c>
      <c r="D75" s="103">
        <v>578334977278</v>
      </c>
      <c r="E75" s="112">
        <v>0.37972888772035474</v>
      </c>
      <c r="F75" s="103">
        <v>270192599886</v>
      </c>
      <c r="G75" s="112">
        <v>0.17740572411490657</v>
      </c>
      <c r="H75" s="103">
        <v>118096872360</v>
      </c>
      <c r="I75" s="103">
        <v>9220491896</v>
      </c>
      <c r="J75" s="103">
        <v>21274136352</v>
      </c>
      <c r="K75" s="103">
        <v>6356149524</v>
      </c>
      <c r="L75" s="158">
        <f t="shared" si="13"/>
        <v>1</v>
      </c>
    </row>
    <row r="76" spans="1:12" hidden="1" x14ac:dyDescent="0.25">
      <c r="A76" s="76">
        <f t="shared" ref="A76:B91" si="14">A75+1</f>
        <v>58</v>
      </c>
      <c r="B76" s="77">
        <f t="shared" si="14"/>
        <v>2</v>
      </c>
      <c r="C76" s="78" t="s">
        <v>77</v>
      </c>
      <c r="D76" s="103">
        <v>314284432684</v>
      </c>
      <c r="E76" s="112">
        <v>0.30263998717188423</v>
      </c>
      <c r="F76" s="103">
        <v>222458327012</v>
      </c>
      <c r="G76" s="112">
        <v>0.21421609927744273</v>
      </c>
      <c r="H76" s="103">
        <v>125241085819</v>
      </c>
      <c r="I76" s="103">
        <v>10861733010</v>
      </c>
      <c r="J76" s="103">
        <v>10132118639</v>
      </c>
      <c r="K76" s="103">
        <v>5107971400</v>
      </c>
      <c r="L76" s="158">
        <f t="shared" si="13"/>
        <v>1</v>
      </c>
    </row>
    <row r="77" spans="1:12" hidden="1" x14ac:dyDescent="0.25">
      <c r="A77" s="76">
        <f t="shared" si="14"/>
        <v>59</v>
      </c>
      <c r="B77" s="77">
        <f t="shared" si="14"/>
        <v>3</v>
      </c>
      <c r="C77" s="78" t="s">
        <v>696</v>
      </c>
      <c r="D77" s="103">
        <v>176921656725</v>
      </c>
      <c r="E77" s="112">
        <v>0.18835481668390411</v>
      </c>
      <c r="F77" s="103">
        <v>129162849310</v>
      </c>
      <c r="G77" s="112">
        <v>0.13750970488576733</v>
      </c>
      <c r="H77" s="103">
        <v>158505446150</v>
      </c>
      <c r="I77" s="103">
        <v>7819488605</v>
      </c>
      <c r="J77" s="103">
        <v>18267841181</v>
      </c>
      <c r="K77" s="103">
        <v>6542877181</v>
      </c>
      <c r="L77" s="158">
        <f t="shared" si="13"/>
        <v>0</v>
      </c>
    </row>
    <row r="78" spans="1:12" hidden="1" x14ac:dyDescent="0.25">
      <c r="A78" s="76">
        <f t="shared" si="14"/>
        <v>60</v>
      </c>
      <c r="B78" s="77">
        <f t="shared" si="14"/>
        <v>4</v>
      </c>
      <c r="C78" s="78" t="s">
        <v>79</v>
      </c>
      <c r="D78" s="103">
        <v>491445704473</v>
      </c>
      <c r="E78" s="112">
        <v>0.36276675436400979</v>
      </c>
      <c r="F78" s="103">
        <v>180095935248</v>
      </c>
      <c r="G78" s="112">
        <v>0.13294005280629576</v>
      </c>
      <c r="H78" s="103">
        <v>119821642489</v>
      </c>
      <c r="I78" s="103">
        <v>8429567250</v>
      </c>
      <c r="J78" s="103">
        <v>26234789006</v>
      </c>
      <c r="K78" s="103">
        <v>9572833790</v>
      </c>
      <c r="L78" s="158">
        <f t="shared" si="13"/>
        <v>1</v>
      </c>
    </row>
    <row r="79" spans="1:12" hidden="1" x14ac:dyDescent="0.25">
      <c r="A79" s="76">
        <f t="shared" si="14"/>
        <v>61</v>
      </c>
      <c r="B79" s="77">
        <f t="shared" si="14"/>
        <v>5</v>
      </c>
      <c r="C79" s="78" t="s">
        <v>80</v>
      </c>
      <c r="D79" s="103">
        <v>591780644778</v>
      </c>
      <c r="E79" s="112">
        <v>0.39708153179336825</v>
      </c>
      <c r="F79" s="103">
        <v>250471236671</v>
      </c>
      <c r="G79" s="112">
        <v>0.16806481118491182</v>
      </c>
      <c r="H79" s="103">
        <v>149309049850</v>
      </c>
      <c r="I79" s="103">
        <v>150000000</v>
      </c>
      <c r="J79" s="103">
        <v>20297297597</v>
      </c>
      <c r="K79" s="103">
        <v>5426594824</v>
      </c>
      <c r="L79" s="158">
        <f t="shared" si="13"/>
        <v>1</v>
      </c>
    </row>
    <row r="80" spans="1:12" hidden="1" x14ac:dyDescent="0.25">
      <c r="A80" s="76">
        <f t="shared" si="14"/>
        <v>62</v>
      </c>
      <c r="B80" s="77">
        <f t="shared" si="14"/>
        <v>6</v>
      </c>
      <c r="C80" s="78" t="s">
        <v>81</v>
      </c>
      <c r="D80" s="103">
        <v>366371824785</v>
      </c>
      <c r="E80" s="112">
        <v>0.3255228726763057</v>
      </c>
      <c r="F80" s="103">
        <v>230518242164</v>
      </c>
      <c r="G80" s="112">
        <v>0.20481640594921049</v>
      </c>
      <c r="H80" s="103">
        <v>146385843182</v>
      </c>
      <c r="I80" s="103">
        <v>366852600</v>
      </c>
      <c r="J80" s="103">
        <v>10574207094</v>
      </c>
      <c r="K80" s="103">
        <v>4905892185</v>
      </c>
      <c r="L80" s="158">
        <f t="shared" si="13"/>
        <v>1</v>
      </c>
    </row>
    <row r="81" spans="1:12" hidden="1" x14ac:dyDescent="0.25">
      <c r="A81" s="76">
        <f t="shared" si="14"/>
        <v>63</v>
      </c>
      <c r="B81" s="77">
        <f t="shared" si="14"/>
        <v>7</v>
      </c>
      <c r="C81" s="78" t="s">
        <v>82</v>
      </c>
      <c r="D81" s="103">
        <v>393092377170</v>
      </c>
      <c r="E81" s="112">
        <v>0.31387858908323663</v>
      </c>
      <c r="F81" s="103">
        <v>251092837035</v>
      </c>
      <c r="G81" s="112">
        <v>0.20049400597602757</v>
      </c>
      <c r="H81" s="103">
        <v>140723935128</v>
      </c>
      <c r="I81" s="103">
        <v>9390522995</v>
      </c>
      <c r="J81" s="103">
        <v>15040821637</v>
      </c>
      <c r="K81" s="103">
        <v>5135853446</v>
      </c>
      <c r="L81" s="158">
        <f t="shared" si="13"/>
        <v>1</v>
      </c>
    </row>
    <row r="82" spans="1:12" hidden="1" x14ac:dyDescent="0.25">
      <c r="A82" s="76">
        <f t="shared" si="14"/>
        <v>64</v>
      </c>
      <c r="B82" s="77">
        <f t="shared" si="14"/>
        <v>8</v>
      </c>
      <c r="C82" s="78" t="s">
        <v>83</v>
      </c>
      <c r="D82" s="103">
        <v>611200548207</v>
      </c>
      <c r="E82" s="112">
        <v>0.35331612920017696</v>
      </c>
      <c r="F82" s="103">
        <v>283005759588</v>
      </c>
      <c r="G82" s="112">
        <v>0.16359687472846227</v>
      </c>
      <c r="H82" s="103">
        <v>194836591038</v>
      </c>
      <c r="I82" s="103">
        <v>17712778609</v>
      </c>
      <c r="J82" s="103">
        <v>14956661009</v>
      </c>
      <c r="K82" s="103">
        <v>4836111835</v>
      </c>
      <c r="L82" s="158">
        <f t="shared" si="13"/>
        <v>1</v>
      </c>
    </row>
    <row r="83" spans="1:12" hidden="1" x14ac:dyDescent="0.25">
      <c r="A83" s="76">
        <f t="shared" si="14"/>
        <v>65</v>
      </c>
      <c r="B83" s="77">
        <f t="shared" si="14"/>
        <v>9</v>
      </c>
      <c r="C83" s="78" t="s">
        <v>84</v>
      </c>
      <c r="D83" s="103">
        <v>375462951905</v>
      </c>
      <c r="E83" s="112">
        <v>0.36232745380423342</v>
      </c>
      <c r="F83" s="103">
        <v>163884143416</v>
      </c>
      <c r="G83" s="112">
        <v>0.158150688640597</v>
      </c>
      <c r="H83" s="103">
        <v>76843721030</v>
      </c>
      <c r="I83" s="103">
        <v>10712136096</v>
      </c>
      <c r="J83" s="103">
        <v>24904743412</v>
      </c>
      <c r="K83" s="103">
        <v>4806201197</v>
      </c>
      <c r="L83" s="158">
        <f t="shared" si="13"/>
        <v>1</v>
      </c>
    </row>
    <row r="84" spans="1:12" hidden="1" x14ac:dyDescent="0.25">
      <c r="A84" s="76">
        <f t="shared" si="14"/>
        <v>66</v>
      </c>
      <c r="B84" s="77">
        <f t="shared" si="14"/>
        <v>10</v>
      </c>
      <c r="C84" s="78" t="s">
        <v>85</v>
      </c>
      <c r="D84" s="103">
        <v>467932659032</v>
      </c>
      <c r="E84" s="112">
        <v>0.36365918234247974</v>
      </c>
      <c r="F84" s="103">
        <v>188551677985</v>
      </c>
      <c r="G84" s="112">
        <v>0.14653507875935309</v>
      </c>
      <c r="H84" s="103">
        <v>97222123463</v>
      </c>
      <c r="I84" s="103">
        <v>6537616357</v>
      </c>
      <c r="J84" s="103">
        <v>15891400197</v>
      </c>
      <c r="K84" s="103">
        <v>6780945387</v>
      </c>
      <c r="L84" s="158">
        <f t="shared" si="13"/>
        <v>1</v>
      </c>
    </row>
    <row r="85" spans="1:12" hidden="1" x14ac:dyDescent="0.25">
      <c r="A85" s="76">
        <f t="shared" si="14"/>
        <v>67</v>
      </c>
      <c r="B85" s="77">
        <f t="shared" si="14"/>
        <v>11</v>
      </c>
      <c r="C85" s="78" t="s">
        <v>86</v>
      </c>
      <c r="D85" s="103">
        <v>243877946006</v>
      </c>
      <c r="E85" s="112">
        <v>0.28222045013036362</v>
      </c>
      <c r="F85" s="103">
        <v>151459637469</v>
      </c>
      <c r="G85" s="112">
        <v>0.17527213002700634</v>
      </c>
      <c r="H85" s="103">
        <v>97617972511</v>
      </c>
      <c r="I85" s="103">
        <v>15940507663</v>
      </c>
      <c r="J85" s="103">
        <v>12761074901</v>
      </c>
      <c r="K85" s="103">
        <v>6151945709</v>
      </c>
      <c r="L85" s="158">
        <f t="shared" si="13"/>
        <v>1</v>
      </c>
    </row>
    <row r="86" spans="1:12" hidden="1" x14ac:dyDescent="0.25">
      <c r="A86" s="76">
        <f t="shared" si="14"/>
        <v>68</v>
      </c>
      <c r="B86" s="77">
        <f t="shared" si="14"/>
        <v>12</v>
      </c>
      <c r="C86" s="78" t="s">
        <v>87</v>
      </c>
      <c r="D86" s="103">
        <v>448218791873</v>
      </c>
      <c r="E86" s="112">
        <v>0.33230874004974648</v>
      </c>
      <c r="F86" s="103">
        <v>261617356350</v>
      </c>
      <c r="G86" s="112">
        <v>0.19396271562047157</v>
      </c>
      <c r="H86" s="103">
        <v>96274493575</v>
      </c>
      <c r="I86" s="103">
        <v>5341502885</v>
      </c>
      <c r="J86" s="103">
        <v>13059384700</v>
      </c>
      <c r="K86" s="103">
        <v>9098912319</v>
      </c>
      <c r="L86" s="158">
        <f t="shared" si="13"/>
        <v>1</v>
      </c>
    </row>
    <row r="87" spans="1:12" hidden="1" x14ac:dyDescent="0.25">
      <c r="A87" s="76">
        <f t="shared" si="14"/>
        <v>69</v>
      </c>
      <c r="B87" s="77">
        <f t="shared" si="14"/>
        <v>13</v>
      </c>
      <c r="C87" s="78" t="s">
        <v>697</v>
      </c>
      <c r="D87" s="103">
        <v>190580219726</v>
      </c>
      <c r="E87" s="112">
        <v>0.24265976968992742</v>
      </c>
      <c r="F87" s="103">
        <v>86348117608</v>
      </c>
      <c r="G87" s="112">
        <v>0.10994432875584251</v>
      </c>
      <c r="H87" s="103">
        <v>61531387431</v>
      </c>
      <c r="I87" s="103">
        <v>16239459030</v>
      </c>
      <c r="J87" s="103">
        <v>33285989270</v>
      </c>
      <c r="K87" s="103">
        <v>6367320692</v>
      </c>
      <c r="L87" s="158">
        <f t="shared" si="13"/>
        <v>1</v>
      </c>
    </row>
    <row r="88" spans="1:12" hidden="1" x14ac:dyDescent="0.25">
      <c r="A88" s="76">
        <f t="shared" si="14"/>
        <v>70</v>
      </c>
      <c r="B88" s="77">
        <f t="shared" si="14"/>
        <v>14</v>
      </c>
      <c r="C88" s="78" t="s">
        <v>89</v>
      </c>
      <c r="D88" s="103">
        <v>887810303778</v>
      </c>
      <c r="E88" s="112">
        <v>0.33507001269256942</v>
      </c>
      <c r="F88" s="103">
        <v>320529981743</v>
      </c>
      <c r="G88" s="112">
        <v>0.12097177132766392</v>
      </c>
      <c r="H88" s="103">
        <v>266515168741</v>
      </c>
      <c r="I88" s="103">
        <v>72800481621</v>
      </c>
      <c r="J88" s="103">
        <v>53301208535</v>
      </c>
      <c r="K88" s="103">
        <v>24736445373</v>
      </c>
      <c r="L88" s="158">
        <f t="shared" si="13"/>
        <v>1</v>
      </c>
    </row>
    <row r="89" spans="1:12" hidden="1" x14ac:dyDescent="0.25">
      <c r="A89" s="76">
        <f t="shared" si="14"/>
        <v>71</v>
      </c>
      <c r="B89" s="77">
        <f t="shared" si="14"/>
        <v>15</v>
      </c>
      <c r="C89" s="78" t="s">
        <v>90</v>
      </c>
      <c r="D89" s="103">
        <v>109536594641</v>
      </c>
      <c r="E89" s="112">
        <v>0.17977379005169331</v>
      </c>
      <c r="F89" s="103">
        <v>149492672951</v>
      </c>
      <c r="G89" s="112">
        <v>0.24535055603508921</v>
      </c>
      <c r="H89" s="103">
        <v>36991353606</v>
      </c>
      <c r="I89" s="103">
        <v>12954845298</v>
      </c>
      <c r="J89" s="103">
        <v>17447900878</v>
      </c>
      <c r="K89" s="103">
        <v>8851753770</v>
      </c>
      <c r="L89" s="158">
        <f t="shared" si="13"/>
        <v>0</v>
      </c>
    </row>
    <row r="90" spans="1:12" hidden="1" x14ac:dyDescent="0.25">
      <c r="A90" s="76">
        <f t="shared" si="14"/>
        <v>72</v>
      </c>
      <c r="B90" s="77">
        <f t="shared" si="14"/>
        <v>16</v>
      </c>
      <c r="C90" s="78" t="s">
        <v>91</v>
      </c>
      <c r="D90" s="103">
        <v>135443686300</v>
      </c>
      <c r="E90" s="112">
        <v>0.20171634769935418</v>
      </c>
      <c r="F90" s="103">
        <v>67760121141</v>
      </c>
      <c r="G90" s="112">
        <v>0.10091518128023894</v>
      </c>
      <c r="H90" s="103">
        <v>94510708871</v>
      </c>
      <c r="I90" s="103">
        <v>9813734002</v>
      </c>
      <c r="J90" s="103">
        <v>19016418995</v>
      </c>
      <c r="K90" s="103">
        <v>4042034632</v>
      </c>
      <c r="L90" s="158">
        <f t="shared" si="13"/>
        <v>1</v>
      </c>
    </row>
    <row r="91" spans="1:12" hidden="1" x14ac:dyDescent="0.25">
      <c r="A91" s="76">
        <f t="shared" si="14"/>
        <v>73</v>
      </c>
      <c r="B91" s="77">
        <f t="shared" si="14"/>
        <v>17</v>
      </c>
      <c r="C91" s="78" t="s">
        <v>92</v>
      </c>
      <c r="D91" s="103">
        <v>175340499741</v>
      </c>
      <c r="E91" s="112">
        <v>0.2398503958741621</v>
      </c>
      <c r="F91" s="103">
        <v>161960886122</v>
      </c>
      <c r="G91" s="112">
        <v>0.22154826015594106</v>
      </c>
      <c r="H91" s="103">
        <v>96314336938</v>
      </c>
      <c r="I91" s="103">
        <v>13030080452</v>
      </c>
      <c r="J91" s="103">
        <v>16318135657</v>
      </c>
      <c r="K91" s="103">
        <v>4053578867</v>
      </c>
      <c r="L91" s="158">
        <f t="shared" si="13"/>
        <v>1</v>
      </c>
    </row>
    <row r="92" spans="1:12" hidden="1" x14ac:dyDescent="0.25">
      <c r="A92" s="76">
        <f t="shared" ref="A92:B93" si="15">A91+1</f>
        <v>74</v>
      </c>
      <c r="B92" s="77">
        <f t="shared" si="15"/>
        <v>18</v>
      </c>
      <c r="C92" s="78" t="s">
        <v>93</v>
      </c>
      <c r="D92" s="103">
        <v>130383240655</v>
      </c>
      <c r="E92" s="112">
        <v>0.20193414796620057</v>
      </c>
      <c r="F92" s="103">
        <v>120786304842</v>
      </c>
      <c r="G92" s="112">
        <v>0.18707066515392431</v>
      </c>
      <c r="H92" s="103">
        <v>72804085925</v>
      </c>
      <c r="I92" s="103">
        <v>14502436012</v>
      </c>
      <c r="J92" s="103">
        <v>21513732735</v>
      </c>
      <c r="K92" s="103">
        <v>5304826559</v>
      </c>
      <c r="L92" s="158">
        <f t="shared" si="13"/>
        <v>1</v>
      </c>
    </row>
    <row r="93" spans="1:12" hidden="1" x14ac:dyDescent="0.25">
      <c r="A93" s="76">
        <f t="shared" si="15"/>
        <v>75</v>
      </c>
      <c r="B93" s="77">
        <f t="shared" si="15"/>
        <v>19</v>
      </c>
      <c r="C93" s="78" t="s">
        <v>94</v>
      </c>
      <c r="D93" s="103">
        <v>130231231301</v>
      </c>
      <c r="E93" s="112">
        <v>0.20454529814976891</v>
      </c>
      <c r="F93" s="103">
        <v>76739002511</v>
      </c>
      <c r="G93" s="112">
        <v>0.12052870875534623</v>
      </c>
      <c r="H93" s="103">
        <v>78784061437</v>
      </c>
      <c r="I93" s="103">
        <v>17217992085</v>
      </c>
      <c r="J93" s="103">
        <v>17039927078</v>
      </c>
      <c r="K93" s="103">
        <v>5422542777</v>
      </c>
      <c r="L93" s="158">
        <f t="shared" si="13"/>
        <v>1</v>
      </c>
    </row>
    <row r="94" spans="1:12" hidden="1" x14ac:dyDescent="0.25">
      <c r="A94" s="79" t="s">
        <v>29</v>
      </c>
      <c r="B94" s="80" t="s">
        <v>29</v>
      </c>
      <c r="C94" s="81" t="s">
        <v>30</v>
      </c>
      <c r="D94" s="104">
        <v>5058924514916</v>
      </c>
      <c r="E94" s="113">
        <v>0.33749738797123052</v>
      </c>
      <c r="F94" s="104">
        <v>2582510602134</v>
      </c>
      <c r="G94" s="113">
        <v>0.17228772243159413</v>
      </c>
      <c r="H94" s="104">
        <v>1520878776595</v>
      </c>
      <c r="I94" s="104">
        <v>102483197966</v>
      </c>
      <c r="J94" s="104">
        <v>203394475725</v>
      </c>
      <c r="K94" s="104">
        <v>74722288797</v>
      </c>
      <c r="L94" s="159">
        <f t="shared" ref="L94" si="16">SUM(L75:L86)</f>
        <v>11</v>
      </c>
    </row>
    <row r="95" spans="1:12" hidden="1" x14ac:dyDescent="0.25">
      <c r="A95" s="79" t="s">
        <v>31</v>
      </c>
      <c r="B95" s="80" t="s">
        <v>31</v>
      </c>
      <c r="C95" s="81" t="s">
        <v>32</v>
      </c>
      <c r="D95" s="104">
        <v>1759325776142</v>
      </c>
      <c r="E95" s="113">
        <v>0.26144786386123875</v>
      </c>
      <c r="F95" s="104">
        <v>983617086918</v>
      </c>
      <c r="G95" s="113">
        <v>0.14617223809228669</v>
      </c>
      <c r="H95" s="104">
        <v>707451102949</v>
      </c>
      <c r="I95" s="104">
        <v>156559028500</v>
      </c>
      <c r="J95" s="104">
        <v>177923313148</v>
      </c>
      <c r="K95" s="104">
        <v>58778502670</v>
      </c>
      <c r="L95" s="159">
        <f t="shared" ref="L95" si="17">SUM(L87:L93)</f>
        <v>6</v>
      </c>
    </row>
    <row r="96" spans="1:12" hidden="1" x14ac:dyDescent="0.25">
      <c r="A96" s="79" t="s">
        <v>33</v>
      </c>
      <c r="B96" s="80" t="s">
        <v>33</v>
      </c>
      <c r="C96" s="81" t="s">
        <v>95</v>
      </c>
      <c r="D96" s="104">
        <v>6818250291058</v>
      </c>
      <c r="E96" s="113">
        <v>0.31393473942654371</v>
      </c>
      <c r="F96" s="104">
        <v>3566127689052</v>
      </c>
      <c r="G96" s="113">
        <v>0.16419628482875809</v>
      </c>
      <c r="H96" s="104">
        <v>2228329879544</v>
      </c>
      <c r="I96" s="104">
        <v>259042226466</v>
      </c>
      <c r="J96" s="104">
        <v>381317788873</v>
      </c>
      <c r="K96" s="104">
        <v>133500791467</v>
      </c>
      <c r="L96" s="159">
        <f t="shared" ref="L96" si="18">L94+L95</f>
        <v>17</v>
      </c>
    </row>
    <row r="97" spans="1:12" hidden="1" x14ac:dyDescent="0.25">
      <c r="A97" s="79" t="s">
        <v>35</v>
      </c>
      <c r="B97" s="80" t="s">
        <v>35</v>
      </c>
      <c r="C97" s="81" t="s">
        <v>96</v>
      </c>
      <c r="D97" s="104">
        <v>9820947847193</v>
      </c>
      <c r="E97" s="113">
        <v>0.34460903590317338</v>
      </c>
      <c r="F97" s="104">
        <v>4194189044010</v>
      </c>
      <c r="G97" s="113">
        <v>0.14717066675647267</v>
      </c>
      <c r="H97" s="104">
        <v>2896443289536</v>
      </c>
      <c r="I97" s="104">
        <v>313700210313</v>
      </c>
      <c r="J97" s="104">
        <v>426563358901</v>
      </c>
      <c r="K97" s="104">
        <v>199943317434</v>
      </c>
      <c r="L97" s="159">
        <f t="shared" ref="L97" si="19">L96+L74</f>
        <v>17</v>
      </c>
    </row>
    <row r="98" spans="1:12" x14ac:dyDescent="0.25">
      <c r="A98" s="73" t="s">
        <v>97</v>
      </c>
      <c r="B98" s="82">
        <v>4</v>
      </c>
      <c r="C98" s="75" t="s">
        <v>698</v>
      </c>
      <c r="D98" s="105">
        <v>2178619314837</v>
      </c>
      <c r="E98" s="111">
        <v>0.23855022863230582</v>
      </c>
      <c r="F98" s="105">
        <v>887535598973</v>
      </c>
      <c r="G98" s="111">
        <v>9.7181650145317031E-2</v>
      </c>
      <c r="H98" s="105">
        <v>900301511511</v>
      </c>
      <c r="I98" s="105">
        <v>116126703622</v>
      </c>
      <c r="J98" s="105">
        <v>58504030162</v>
      </c>
      <c r="K98" s="105">
        <v>69162758311</v>
      </c>
      <c r="L98" s="165">
        <f t="shared" si="13"/>
        <v>0</v>
      </c>
    </row>
    <row r="99" spans="1:12" hidden="1" x14ac:dyDescent="0.25">
      <c r="A99" s="76">
        <f>A93+1</f>
        <v>76</v>
      </c>
      <c r="B99" s="77">
        <v>1</v>
      </c>
      <c r="C99" s="78" t="s">
        <v>99</v>
      </c>
      <c r="D99" s="103">
        <v>750659162600</v>
      </c>
      <c r="E99" s="112">
        <v>0.2328160662693543</v>
      </c>
      <c r="F99" s="103">
        <v>462000301219</v>
      </c>
      <c r="G99" s="112">
        <v>0.14328885612015091</v>
      </c>
      <c r="H99" s="103">
        <v>379085562038</v>
      </c>
      <c r="I99" s="103">
        <v>145145817206</v>
      </c>
      <c r="J99" s="103">
        <v>57695451246</v>
      </c>
      <c r="K99" s="103">
        <v>42643599500</v>
      </c>
      <c r="L99" s="158">
        <f t="shared" si="13"/>
        <v>1</v>
      </c>
    </row>
    <row r="100" spans="1:12" hidden="1" x14ac:dyDescent="0.25">
      <c r="A100" s="76">
        <f t="shared" ref="A100:B110" si="20">A99+1</f>
        <v>77</v>
      </c>
      <c r="B100" s="77">
        <f t="shared" si="20"/>
        <v>2</v>
      </c>
      <c r="C100" s="78" t="s">
        <v>100</v>
      </c>
      <c r="D100" s="103">
        <v>585157878650</v>
      </c>
      <c r="E100" s="112">
        <v>0.29169459467091874</v>
      </c>
      <c r="F100" s="103">
        <v>306351823014</v>
      </c>
      <c r="G100" s="112">
        <v>0.15271292432553113</v>
      </c>
      <c r="H100" s="103">
        <v>126387493987</v>
      </c>
      <c r="I100" s="103">
        <v>17926199532</v>
      </c>
      <c r="J100" s="103">
        <v>34122180752</v>
      </c>
      <c r="K100" s="103">
        <v>14228359697</v>
      </c>
      <c r="L100" s="158">
        <f t="shared" si="13"/>
        <v>1</v>
      </c>
    </row>
    <row r="101" spans="1:12" hidden="1" x14ac:dyDescent="0.25">
      <c r="A101" s="76">
        <f t="shared" si="20"/>
        <v>78</v>
      </c>
      <c r="B101" s="77">
        <f t="shared" si="20"/>
        <v>3</v>
      </c>
      <c r="C101" s="78" t="s">
        <v>101</v>
      </c>
      <c r="D101" s="103">
        <v>358335335693</v>
      </c>
      <c r="E101" s="112">
        <v>0.2426640231481538</v>
      </c>
      <c r="F101" s="103">
        <v>222045687715</v>
      </c>
      <c r="G101" s="112">
        <v>0.15036892691426823</v>
      </c>
      <c r="H101" s="103">
        <v>106639724434</v>
      </c>
      <c r="I101" s="103">
        <v>12901940466</v>
      </c>
      <c r="J101" s="103">
        <v>35157340592</v>
      </c>
      <c r="K101" s="103">
        <v>8020444850</v>
      </c>
      <c r="L101" s="158">
        <f t="shared" si="13"/>
        <v>1</v>
      </c>
    </row>
    <row r="102" spans="1:12" hidden="1" x14ac:dyDescent="0.25">
      <c r="A102" s="76">
        <f t="shared" si="20"/>
        <v>79</v>
      </c>
      <c r="B102" s="77">
        <f t="shared" si="20"/>
        <v>4</v>
      </c>
      <c r="C102" s="78" t="s">
        <v>102</v>
      </c>
      <c r="D102" s="103">
        <v>756733112158</v>
      </c>
      <c r="E102" s="112">
        <v>0.31465124152081952</v>
      </c>
      <c r="F102" s="103">
        <v>397498120451</v>
      </c>
      <c r="G102" s="112">
        <v>0.16528056601808258</v>
      </c>
      <c r="H102" s="103">
        <v>209998206733</v>
      </c>
      <c r="I102" s="103">
        <v>29755359364</v>
      </c>
      <c r="J102" s="103">
        <v>36386423593</v>
      </c>
      <c r="K102" s="103">
        <v>14246127538</v>
      </c>
      <c r="L102" s="158">
        <f t="shared" si="13"/>
        <v>1</v>
      </c>
    </row>
    <row r="103" spans="1:12" hidden="1" x14ac:dyDescent="0.25">
      <c r="A103" s="76">
        <f t="shared" si="20"/>
        <v>80</v>
      </c>
      <c r="B103" s="77">
        <f t="shared" si="20"/>
        <v>5</v>
      </c>
      <c r="C103" s="78" t="s">
        <v>699</v>
      </c>
      <c r="D103" s="103">
        <v>298339539669</v>
      </c>
      <c r="E103" s="112">
        <v>0.25285923408885624</v>
      </c>
      <c r="F103" s="103">
        <v>170275654960</v>
      </c>
      <c r="G103" s="112">
        <v>0.14431802014889888</v>
      </c>
      <c r="H103" s="103">
        <v>161662424801</v>
      </c>
      <c r="I103" s="103">
        <v>17087526444</v>
      </c>
      <c r="J103" s="103">
        <v>20509173325</v>
      </c>
      <c r="K103" s="103">
        <v>5204148140</v>
      </c>
      <c r="L103" s="158">
        <f t="shared" si="13"/>
        <v>1</v>
      </c>
    </row>
    <row r="104" spans="1:12" hidden="1" x14ac:dyDescent="0.25">
      <c r="A104" s="76">
        <f t="shared" si="20"/>
        <v>81</v>
      </c>
      <c r="B104" s="77">
        <f t="shared" si="20"/>
        <v>6</v>
      </c>
      <c r="C104" s="78" t="s">
        <v>104</v>
      </c>
      <c r="D104" s="103">
        <v>370063129367</v>
      </c>
      <c r="E104" s="112">
        <v>0.28994628589428983</v>
      </c>
      <c r="F104" s="103">
        <v>169907660664</v>
      </c>
      <c r="G104" s="112">
        <v>0.13312348960238568</v>
      </c>
      <c r="H104" s="103">
        <v>118377880009</v>
      </c>
      <c r="I104" s="103">
        <v>4414068547</v>
      </c>
      <c r="J104" s="103">
        <v>10658278602</v>
      </c>
      <c r="K104" s="103">
        <v>5868419961</v>
      </c>
      <c r="L104" s="158">
        <f t="shared" si="13"/>
        <v>1</v>
      </c>
    </row>
    <row r="105" spans="1:12" hidden="1" x14ac:dyDescent="0.25">
      <c r="A105" s="76">
        <f t="shared" si="20"/>
        <v>82</v>
      </c>
      <c r="B105" s="77">
        <f t="shared" si="20"/>
        <v>7</v>
      </c>
      <c r="C105" s="78" t="s">
        <v>105</v>
      </c>
      <c r="D105" s="103">
        <v>303217892747</v>
      </c>
      <c r="E105" s="112">
        <v>0.21017432932541466</v>
      </c>
      <c r="F105" s="103">
        <v>142752435041</v>
      </c>
      <c r="G105" s="112">
        <v>9.8948307510816708E-2</v>
      </c>
      <c r="H105" s="103">
        <v>161354307879</v>
      </c>
      <c r="I105" s="103">
        <v>5231080280</v>
      </c>
      <c r="J105" s="103">
        <v>30651305413</v>
      </c>
      <c r="K105" s="103">
        <v>12637010004</v>
      </c>
      <c r="L105" s="158">
        <f t="shared" si="13"/>
        <v>0</v>
      </c>
    </row>
    <row r="106" spans="1:12" hidden="1" x14ac:dyDescent="0.25">
      <c r="A106" s="76">
        <f t="shared" si="20"/>
        <v>83</v>
      </c>
      <c r="B106" s="77">
        <f t="shared" si="20"/>
        <v>8</v>
      </c>
      <c r="C106" s="78" t="s">
        <v>106</v>
      </c>
      <c r="D106" s="103">
        <v>553407476491</v>
      </c>
      <c r="E106" s="112">
        <v>0.29503827243312442</v>
      </c>
      <c r="F106" s="103">
        <v>246475263394</v>
      </c>
      <c r="G106" s="112">
        <v>0.13140342152650281</v>
      </c>
      <c r="H106" s="103">
        <v>246722712938</v>
      </c>
      <c r="I106" s="103">
        <v>33479595183</v>
      </c>
      <c r="J106" s="103">
        <v>25250550867</v>
      </c>
      <c r="K106" s="103">
        <v>17182590097</v>
      </c>
      <c r="L106" s="158">
        <f t="shared" si="13"/>
        <v>1</v>
      </c>
    </row>
    <row r="107" spans="1:12" hidden="1" x14ac:dyDescent="0.25">
      <c r="A107" s="76">
        <f t="shared" si="20"/>
        <v>84</v>
      </c>
      <c r="B107" s="77">
        <f t="shared" si="20"/>
        <v>9</v>
      </c>
      <c r="C107" s="78" t="s">
        <v>107</v>
      </c>
      <c r="D107" s="103">
        <v>323800815137</v>
      </c>
      <c r="E107" s="112">
        <v>0.24980678272829859</v>
      </c>
      <c r="F107" s="103">
        <v>159356318400</v>
      </c>
      <c r="G107" s="112">
        <v>0.1229406701465143</v>
      </c>
      <c r="H107" s="103">
        <v>134631019632</v>
      </c>
      <c r="I107" s="103">
        <v>23773321003</v>
      </c>
      <c r="J107" s="103">
        <v>19234353345</v>
      </c>
      <c r="K107" s="103">
        <v>5773127849</v>
      </c>
      <c r="L107" s="158">
        <f t="shared" si="13"/>
        <v>1</v>
      </c>
    </row>
    <row r="108" spans="1:12" hidden="1" x14ac:dyDescent="0.25">
      <c r="A108" s="76">
        <f t="shared" si="20"/>
        <v>85</v>
      </c>
      <c r="B108" s="77">
        <f t="shared" si="20"/>
        <v>10</v>
      </c>
      <c r="C108" s="78" t="s">
        <v>108</v>
      </c>
      <c r="D108" s="103">
        <v>535608411917</v>
      </c>
      <c r="E108" s="112">
        <v>0.26342769060128707</v>
      </c>
      <c r="F108" s="103">
        <v>296476019910</v>
      </c>
      <c r="G108" s="112">
        <v>0.14581547172499446</v>
      </c>
      <c r="H108" s="103">
        <v>280770190176</v>
      </c>
      <c r="I108" s="103">
        <v>131820000</v>
      </c>
      <c r="J108" s="103">
        <v>35334089492</v>
      </c>
      <c r="K108" s="103">
        <v>21605213737</v>
      </c>
      <c r="L108" s="158">
        <f t="shared" si="13"/>
        <v>1</v>
      </c>
    </row>
    <row r="109" spans="1:12" hidden="1" x14ac:dyDescent="0.25">
      <c r="A109" s="76">
        <f t="shared" si="20"/>
        <v>86</v>
      </c>
      <c r="B109" s="77">
        <f t="shared" si="20"/>
        <v>11</v>
      </c>
      <c r="C109" s="78" t="s">
        <v>109</v>
      </c>
      <c r="D109" s="103">
        <v>297067018405</v>
      </c>
      <c r="E109" s="112">
        <v>0.23835100383167315</v>
      </c>
      <c r="F109" s="103">
        <v>339107246591</v>
      </c>
      <c r="G109" s="112">
        <v>0.27208187925246691</v>
      </c>
      <c r="H109" s="103">
        <v>107529262295</v>
      </c>
      <c r="I109" s="103">
        <v>2507073244</v>
      </c>
      <c r="J109" s="103">
        <v>25943087146</v>
      </c>
      <c r="K109" s="103">
        <v>5316772614</v>
      </c>
      <c r="L109" s="158">
        <f t="shared" si="13"/>
        <v>1</v>
      </c>
    </row>
    <row r="110" spans="1:12" hidden="1" x14ac:dyDescent="0.25">
      <c r="A110" s="76">
        <f t="shared" si="20"/>
        <v>87</v>
      </c>
      <c r="B110" s="77">
        <f t="shared" si="20"/>
        <v>12</v>
      </c>
      <c r="C110" s="78" t="s">
        <v>110</v>
      </c>
      <c r="D110" s="103">
        <v>430293940203</v>
      </c>
      <c r="E110" s="112">
        <v>0.16611522651173602</v>
      </c>
      <c r="F110" s="103">
        <v>251258326293</v>
      </c>
      <c r="G110" s="112">
        <v>9.6998423369454592E-2</v>
      </c>
      <c r="H110" s="103">
        <v>304605672185</v>
      </c>
      <c r="I110" s="103">
        <v>163296467683</v>
      </c>
      <c r="J110" s="103">
        <v>73057399869</v>
      </c>
      <c r="K110" s="103">
        <v>14411844160</v>
      </c>
      <c r="L110" s="158">
        <f t="shared" si="13"/>
        <v>0</v>
      </c>
    </row>
    <row r="111" spans="1:12" hidden="1" x14ac:dyDescent="0.25">
      <c r="A111" s="79" t="s">
        <v>29</v>
      </c>
      <c r="B111" s="80" t="s">
        <v>29</v>
      </c>
      <c r="C111" s="81" t="s">
        <v>30</v>
      </c>
      <c r="D111" s="104">
        <v>4835322754429</v>
      </c>
      <c r="E111" s="113">
        <v>0.26544358965394449</v>
      </c>
      <c r="F111" s="104">
        <v>2573139284768</v>
      </c>
      <c r="G111" s="113">
        <v>0.14125702938914964</v>
      </c>
      <c r="H111" s="104">
        <v>1925629522627</v>
      </c>
      <c r="I111" s="104">
        <v>289846728025</v>
      </c>
      <c r="J111" s="104">
        <v>304999147227</v>
      </c>
      <c r="K111" s="104">
        <v>147409041373</v>
      </c>
      <c r="L111" s="159">
        <f t="shared" ref="L111" si="21">SUM(L99:L108)</f>
        <v>9</v>
      </c>
    </row>
    <row r="112" spans="1:12" hidden="1" x14ac:dyDescent="0.25">
      <c r="A112" s="79" t="s">
        <v>31</v>
      </c>
      <c r="B112" s="80" t="s">
        <v>31</v>
      </c>
      <c r="C112" s="81" t="s">
        <v>32</v>
      </c>
      <c r="D112" s="104">
        <v>727360958608</v>
      </c>
      <c r="E112" s="113">
        <v>0.18958098468876164</v>
      </c>
      <c r="F112" s="104">
        <v>590365572884</v>
      </c>
      <c r="G112" s="113">
        <v>0.15387420139773034</v>
      </c>
      <c r="H112" s="104">
        <v>412134934480</v>
      </c>
      <c r="I112" s="104">
        <v>165803540927</v>
      </c>
      <c r="J112" s="104">
        <v>99000487015</v>
      </c>
      <c r="K112" s="104">
        <v>19728616774</v>
      </c>
      <c r="L112" s="159">
        <f t="shared" ref="L112" si="22">SUM(L109:L110)</f>
        <v>1</v>
      </c>
    </row>
    <row r="113" spans="1:12" hidden="1" x14ac:dyDescent="0.25">
      <c r="A113" s="79" t="s">
        <v>33</v>
      </c>
      <c r="B113" s="80" t="s">
        <v>33</v>
      </c>
      <c r="C113" s="81" t="s">
        <v>111</v>
      </c>
      <c r="D113" s="104">
        <v>5562683713037</v>
      </c>
      <c r="E113" s="113">
        <v>0.25224518380315597</v>
      </c>
      <c r="F113" s="104">
        <v>3163504857652</v>
      </c>
      <c r="G113" s="113">
        <v>0.14345213667468096</v>
      </c>
      <c r="H113" s="104">
        <v>2337764457107</v>
      </c>
      <c r="I113" s="104">
        <v>455650268952</v>
      </c>
      <c r="J113" s="104">
        <v>403999634242</v>
      </c>
      <c r="K113" s="104">
        <v>167137658147</v>
      </c>
      <c r="L113" s="159">
        <f t="shared" ref="L113" si="23">L111+L112</f>
        <v>10</v>
      </c>
    </row>
    <row r="114" spans="1:12" hidden="1" x14ac:dyDescent="0.25">
      <c r="A114" s="79" t="s">
        <v>35</v>
      </c>
      <c r="B114" s="80" t="s">
        <v>35</v>
      </c>
      <c r="C114" s="81" t="s">
        <v>112</v>
      </c>
      <c r="D114" s="104">
        <v>7741303027874</v>
      </c>
      <c r="E114" s="113">
        <v>0.24823457474346475</v>
      </c>
      <c r="F114" s="104">
        <v>4051040456625</v>
      </c>
      <c r="G114" s="113">
        <v>0.12990168469029031</v>
      </c>
      <c r="H114" s="104">
        <v>3238065968618</v>
      </c>
      <c r="I114" s="104">
        <v>571776972574</v>
      </c>
      <c r="J114" s="104">
        <v>462503664404</v>
      </c>
      <c r="K114" s="104">
        <v>236300416458</v>
      </c>
      <c r="L114" s="159">
        <f t="shared" ref="L114" si="24">L113+L98</f>
        <v>10</v>
      </c>
    </row>
    <row r="115" spans="1:12" x14ac:dyDescent="0.25">
      <c r="A115" s="73" t="s">
        <v>113</v>
      </c>
      <c r="B115" s="82">
        <v>5</v>
      </c>
      <c r="C115" s="75" t="s">
        <v>700</v>
      </c>
      <c r="D115" s="105">
        <v>1131553266931</v>
      </c>
      <c r="E115" s="111">
        <v>0.28381477840126518</v>
      </c>
      <c r="F115" s="105">
        <v>337862454521</v>
      </c>
      <c r="G115" s="111">
        <v>8.4742239240808412E-2</v>
      </c>
      <c r="H115" s="105">
        <v>264066964285</v>
      </c>
      <c r="I115" s="105">
        <v>213707731792</v>
      </c>
      <c r="J115" s="105">
        <v>30184317494</v>
      </c>
      <c r="K115" s="105">
        <v>22787562200</v>
      </c>
      <c r="L115" s="165">
        <f t="shared" si="13"/>
        <v>0</v>
      </c>
    </row>
    <row r="116" spans="1:12" hidden="1" x14ac:dyDescent="0.25">
      <c r="A116" s="76">
        <f>A110+1</f>
        <v>88</v>
      </c>
      <c r="B116" s="77">
        <v>1</v>
      </c>
      <c r="C116" s="78" t="s">
        <v>115</v>
      </c>
      <c r="D116" s="103">
        <v>290218514473</v>
      </c>
      <c r="E116" s="112">
        <v>0.23832270480213563</v>
      </c>
      <c r="F116" s="103">
        <v>179012498284</v>
      </c>
      <c r="G116" s="112">
        <v>0.14700214030762535</v>
      </c>
      <c r="H116" s="103">
        <v>72658396709</v>
      </c>
      <c r="I116" s="103">
        <v>49047582400</v>
      </c>
      <c r="J116" s="103">
        <v>28405127163</v>
      </c>
      <c r="K116" s="103">
        <v>10369599087</v>
      </c>
      <c r="L116" s="158">
        <f t="shared" si="13"/>
        <v>1</v>
      </c>
    </row>
    <row r="117" spans="1:12" hidden="1" x14ac:dyDescent="0.25">
      <c r="A117" s="76">
        <f t="shared" ref="A117:B122" si="25">A116+1</f>
        <v>89</v>
      </c>
      <c r="B117" s="77">
        <f t="shared" si="25"/>
        <v>2</v>
      </c>
      <c r="C117" s="78" t="s">
        <v>116</v>
      </c>
      <c r="D117" s="103">
        <v>325699395136</v>
      </c>
      <c r="E117" s="112">
        <v>0.25096088440201536</v>
      </c>
      <c r="F117" s="103">
        <v>233641960134</v>
      </c>
      <c r="G117" s="112">
        <v>0.18002794547458481</v>
      </c>
      <c r="H117" s="103">
        <v>164191238937</v>
      </c>
      <c r="I117" s="103">
        <v>27145712515</v>
      </c>
      <c r="J117" s="103">
        <v>13270511765</v>
      </c>
      <c r="K117" s="103">
        <v>4742640319</v>
      </c>
      <c r="L117" s="158">
        <f t="shared" si="13"/>
        <v>1</v>
      </c>
    </row>
    <row r="118" spans="1:12" hidden="1" x14ac:dyDescent="0.25">
      <c r="A118" s="76">
        <f t="shared" si="25"/>
        <v>90</v>
      </c>
      <c r="B118" s="77">
        <f t="shared" si="25"/>
        <v>3</v>
      </c>
      <c r="C118" s="78" t="s">
        <v>701</v>
      </c>
      <c r="D118" s="103">
        <v>227915374434</v>
      </c>
      <c r="E118" s="112">
        <v>0.19479593691214744</v>
      </c>
      <c r="F118" s="103">
        <v>134751313706</v>
      </c>
      <c r="G118" s="112">
        <v>0.11516997687711578</v>
      </c>
      <c r="H118" s="103">
        <v>217262612894</v>
      </c>
      <c r="I118" s="103">
        <v>359596000</v>
      </c>
      <c r="J118" s="103">
        <v>27511769293</v>
      </c>
      <c r="K118" s="103">
        <v>12681176546</v>
      </c>
      <c r="L118" s="158">
        <f t="shared" si="13"/>
        <v>0</v>
      </c>
    </row>
    <row r="119" spans="1:12" hidden="1" x14ac:dyDescent="0.25">
      <c r="A119" s="76">
        <f t="shared" si="25"/>
        <v>91</v>
      </c>
      <c r="B119" s="77">
        <f t="shared" si="25"/>
        <v>4</v>
      </c>
      <c r="C119" s="78" t="s">
        <v>118</v>
      </c>
      <c r="D119" s="103">
        <v>204692138002</v>
      </c>
      <c r="E119" s="112">
        <v>0.22043676800476872</v>
      </c>
      <c r="F119" s="103">
        <v>142802435121</v>
      </c>
      <c r="G119" s="112">
        <v>0.15378659663507124</v>
      </c>
      <c r="H119" s="103">
        <v>89909740800</v>
      </c>
      <c r="I119" s="103">
        <v>8304421600</v>
      </c>
      <c r="J119" s="103">
        <v>14959741609</v>
      </c>
      <c r="K119" s="103">
        <v>5172317149</v>
      </c>
      <c r="L119" s="158">
        <f t="shared" si="13"/>
        <v>1</v>
      </c>
    </row>
    <row r="120" spans="1:12" hidden="1" x14ac:dyDescent="0.25">
      <c r="A120" s="76">
        <f t="shared" si="25"/>
        <v>92</v>
      </c>
      <c r="B120" s="77">
        <f t="shared" si="25"/>
        <v>5</v>
      </c>
      <c r="C120" s="78" t="s">
        <v>119</v>
      </c>
      <c r="D120" s="103">
        <v>202917265890</v>
      </c>
      <c r="E120" s="112">
        <v>0.18503509988151365</v>
      </c>
      <c r="F120" s="103">
        <v>167138542199</v>
      </c>
      <c r="G120" s="112">
        <v>0.15240939066568926</v>
      </c>
      <c r="H120" s="103">
        <v>156746337888</v>
      </c>
      <c r="I120" s="103">
        <v>56698413266</v>
      </c>
      <c r="J120" s="103">
        <v>20741160590</v>
      </c>
      <c r="K120" s="103">
        <v>5773331076</v>
      </c>
      <c r="L120" s="158">
        <f t="shared" si="13"/>
        <v>0</v>
      </c>
    </row>
    <row r="121" spans="1:12" hidden="1" x14ac:dyDescent="0.25">
      <c r="A121" s="76">
        <f t="shared" si="25"/>
        <v>93</v>
      </c>
      <c r="B121" s="77">
        <f t="shared" si="25"/>
        <v>6</v>
      </c>
      <c r="C121" s="78" t="s">
        <v>120</v>
      </c>
      <c r="D121" s="103">
        <v>723059494560</v>
      </c>
      <c r="E121" s="112">
        <v>0.2435713175470974</v>
      </c>
      <c r="F121" s="103">
        <v>403562854446</v>
      </c>
      <c r="G121" s="112">
        <v>0.13594501823158484</v>
      </c>
      <c r="H121" s="103">
        <v>375763437467</v>
      </c>
      <c r="I121" s="103">
        <v>82870230616</v>
      </c>
      <c r="J121" s="103">
        <v>62613140358</v>
      </c>
      <c r="K121" s="103">
        <v>91273711394</v>
      </c>
      <c r="L121" s="158">
        <f t="shared" si="13"/>
        <v>1</v>
      </c>
    </row>
    <row r="122" spans="1:12" hidden="1" x14ac:dyDescent="0.25">
      <c r="A122" s="76">
        <f t="shared" si="25"/>
        <v>94</v>
      </c>
      <c r="B122" s="77">
        <f t="shared" si="25"/>
        <v>7</v>
      </c>
      <c r="C122" s="78" t="s">
        <v>121</v>
      </c>
      <c r="D122" s="103">
        <v>242163693826</v>
      </c>
      <c r="E122" s="112">
        <v>0.24356888204214489</v>
      </c>
      <c r="F122" s="103">
        <v>164732541452</v>
      </c>
      <c r="G122" s="112">
        <v>0.16568842473246512</v>
      </c>
      <c r="H122" s="103">
        <v>101186504038</v>
      </c>
      <c r="I122" s="103">
        <v>24116852104</v>
      </c>
      <c r="J122" s="103">
        <v>34073345136</v>
      </c>
      <c r="K122" s="103">
        <v>10898427198</v>
      </c>
      <c r="L122" s="158">
        <f t="shared" si="13"/>
        <v>1</v>
      </c>
    </row>
    <row r="123" spans="1:12" hidden="1" x14ac:dyDescent="0.25">
      <c r="A123" s="79" t="s">
        <v>29</v>
      </c>
      <c r="B123" s="80" t="s">
        <v>29</v>
      </c>
      <c r="C123" s="81" t="s">
        <v>30</v>
      </c>
      <c r="D123" s="104">
        <v>1251442687935</v>
      </c>
      <c r="E123" s="113">
        <v>0.21913605587686177</v>
      </c>
      <c r="F123" s="104">
        <v>857346749444</v>
      </c>
      <c r="G123" s="113">
        <v>0.1501271987948716</v>
      </c>
      <c r="H123" s="104">
        <v>700768327228</v>
      </c>
      <c r="I123" s="104">
        <v>141555725781</v>
      </c>
      <c r="J123" s="104">
        <v>104888310420</v>
      </c>
      <c r="K123" s="104">
        <v>38739064177</v>
      </c>
      <c r="L123" s="159">
        <f t="shared" ref="L123" si="26">SUM(L116:L120)</f>
        <v>3</v>
      </c>
    </row>
    <row r="124" spans="1:12" hidden="1" x14ac:dyDescent="0.25">
      <c r="A124" s="79" t="s">
        <v>31</v>
      </c>
      <c r="B124" s="80" t="s">
        <v>31</v>
      </c>
      <c r="C124" s="81" t="s">
        <v>32</v>
      </c>
      <c r="D124" s="104">
        <v>965223188386</v>
      </c>
      <c r="E124" s="113">
        <v>0.24357070650158941</v>
      </c>
      <c r="F124" s="104">
        <v>568295395898</v>
      </c>
      <c r="G124" s="113">
        <v>0.14340736188894901</v>
      </c>
      <c r="H124" s="104">
        <v>476949941505</v>
      </c>
      <c r="I124" s="104">
        <v>106987082720</v>
      </c>
      <c r="J124" s="104">
        <v>96686485494</v>
      </c>
      <c r="K124" s="104">
        <v>102172138592</v>
      </c>
      <c r="L124" s="159">
        <f t="shared" ref="L124" si="27">SUM(L121:L122)</f>
        <v>2</v>
      </c>
    </row>
    <row r="125" spans="1:12" hidden="1" x14ac:dyDescent="0.25">
      <c r="A125" s="79" t="s">
        <v>33</v>
      </c>
      <c r="B125" s="80" t="s">
        <v>33</v>
      </c>
      <c r="C125" s="81" t="s">
        <v>122</v>
      </c>
      <c r="D125" s="104">
        <v>2216665876321</v>
      </c>
      <c r="E125" s="113">
        <v>0.22914574009866745</v>
      </c>
      <c r="F125" s="104">
        <v>1425642145342</v>
      </c>
      <c r="G125" s="113">
        <v>0.14737440946780625</v>
      </c>
      <c r="H125" s="104">
        <v>1177718268733</v>
      </c>
      <c r="I125" s="104">
        <v>248542808501</v>
      </c>
      <c r="J125" s="104">
        <v>201574795914</v>
      </c>
      <c r="K125" s="104">
        <v>140911202769</v>
      </c>
      <c r="L125" s="159">
        <f t="shared" ref="L125" si="28">L123+L124</f>
        <v>5</v>
      </c>
    </row>
    <row r="126" spans="1:12" hidden="1" x14ac:dyDescent="0.25">
      <c r="A126" s="79" t="s">
        <v>35</v>
      </c>
      <c r="B126" s="80" t="s">
        <v>35</v>
      </c>
      <c r="C126" s="81" t="s">
        <v>123</v>
      </c>
      <c r="D126" s="104">
        <v>3348219143252</v>
      </c>
      <c r="E126" s="113">
        <v>0.24510134409793266</v>
      </c>
      <c r="F126" s="104">
        <v>1763504599863</v>
      </c>
      <c r="G126" s="113">
        <v>0.12909470057252354</v>
      </c>
      <c r="H126" s="104">
        <v>1441785233018</v>
      </c>
      <c r="I126" s="104">
        <v>462250540293</v>
      </c>
      <c r="J126" s="104">
        <v>231759113408</v>
      </c>
      <c r="K126" s="104">
        <v>163698764969</v>
      </c>
      <c r="L126" s="159">
        <f t="shared" ref="L126" si="29">L125+L115</f>
        <v>5</v>
      </c>
    </row>
    <row r="127" spans="1:12" x14ac:dyDescent="0.25">
      <c r="A127" s="73" t="s">
        <v>124</v>
      </c>
      <c r="B127" s="82">
        <v>6</v>
      </c>
      <c r="C127" s="75" t="s">
        <v>702</v>
      </c>
      <c r="D127" s="105">
        <v>1547312047412</v>
      </c>
      <c r="E127" s="111">
        <v>0.3426175931624863</v>
      </c>
      <c r="F127" s="105">
        <v>503715439668</v>
      </c>
      <c r="G127" s="111">
        <v>0.11153650090587106</v>
      </c>
      <c r="H127" s="105">
        <v>266395048049</v>
      </c>
      <c r="I127" s="105">
        <v>19679871173</v>
      </c>
      <c r="J127" s="105">
        <v>39686748117</v>
      </c>
      <c r="K127" s="105">
        <v>27935101378</v>
      </c>
      <c r="L127" s="165">
        <f t="shared" si="13"/>
        <v>1</v>
      </c>
    </row>
    <row r="128" spans="1:12" hidden="1" x14ac:dyDescent="0.25">
      <c r="A128" s="76">
        <f>A122+1</f>
        <v>95</v>
      </c>
      <c r="B128" s="77">
        <v>1</v>
      </c>
      <c r="C128" s="78" t="s">
        <v>126</v>
      </c>
      <c r="D128" s="103">
        <v>344000686193</v>
      </c>
      <c r="E128" s="112">
        <v>0.26008279917292632</v>
      </c>
      <c r="F128" s="103">
        <v>249311547036</v>
      </c>
      <c r="G128" s="112">
        <v>0.1884927781303217</v>
      </c>
      <c r="H128" s="103">
        <v>68111087885</v>
      </c>
      <c r="I128" s="103">
        <v>47910538236</v>
      </c>
      <c r="J128" s="103">
        <v>21329476781</v>
      </c>
      <c r="K128" s="103">
        <v>20668567119</v>
      </c>
      <c r="L128" s="158">
        <f t="shared" si="13"/>
        <v>1</v>
      </c>
    </row>
    <row r="129" spans="1:12" hidden="1" x14ac:dyDescent="0.25">
      <c r="A129" s="76">
        <f t="shared" ref="A129:B138" si="30">A128+1</f>
        <v>96</v>
      </c>
      <c r="B129" s="77">
        <f t="shared" si="30"/>
        <v>2</v>
      </c>
      <c r="C129" s="78" t="s">
        <v>127</v>
      </c>
      <c r="D129" s="103">
        <v>343358449990</v>
      </c>
      <c r="E129" s="112">
        <v>0.22689835258753083</v>
      </c>
      <c r="F129" s="103">
        <v>204351312112</v>
      </c>
      <c r="G129" s="112">
        <v>0.13503956599484745</v>
      </c>
      <c r="H129" s="103">
        <v>109202702500</v>
      </c>
      <c r="I129" s="103">
        <v>20482304365</v>
      </c>
      <c r="J129" s="103">
        <v>30519990409</v>
      </c>
      <c r="K129" s="103">
        <v>5621115614</v>
      </c>
      <c r="L129" s="158">
        <f t="shared" si="13"/>
        <v>1</v>
      </c>
    </row>
    <row r="130" spans="1:12" hidden="1" x14ac:dyDescent="0.25">
      <c r="A130" s="76">
        <f t="shared" si="30"/>
        <v>97</v>
      </c>
      <c r="B130" s="77">
        <f t="shared" si="30"/>
        <v>3</v>
      </c>
      <c r="C130" s="78" t="s">
        <v>128</v>
      </c>
      <c r="D130" s="103">
        <v>331154084302</v>
      </c>
      <c r="E130" s="112">
        <v>0.26997848077814895</v>
      </c>
      <c r="F130" s="103">
        <v>167691659694</v>
      </c>
      <c r="G130" s="112">
        <v>0.13671321499409647</v>
      </c>
      <c r="H130" s="103">
        <v>123427800800</v>
      </c>
      <c r="I130" s="103">
        <v>1557630800</v>
      </c>
      <c r="J130" s="103">
        <v>16310532000</v>
      </c>
      <c r="K130" s="103">
        <v>5802846800</v>
      </c>
      <c r="L130" s="158">
        <f t="shared" si="13"/>
        <v>1</v>
      </c>
    </row>
    <row r="131" spans="1:12" hidden="1" x14ac:dyDescent="0.25">
      <c r="A131" s="76">
        <f t="shared" si="30"/>
        <v>98</v>
      </c>
      <c r="B131" s="77">
        <f t="shared" si="30"/>
        <v>4</v>
      </c>
      <c r="C131" s="78" t="s">
        <v>129</v>
      </c>
      <c r="D131" s="103">
        <v>383117971298</v>
      </c>
      <c r="E131" s="112">
        <v>0.25386231613324151</v>
      </c>
      <c r="F131" s="103">
        <v>237944221571</v>
      </c>
      <c r="G131" s="112">
        <v>0.1576670261483257</v>
      </c>
      <c r="H131" s="103">
        <v>266995470477</v>
      </c>
      <c r="I131" s="103">
        <v>14559326680</v>
      </c>
      <c r="J131" s="103">
        <v>19608059000</v>
      </c>
      <c r="K131" s="103">
        <v>5177549900</v>
      </c>
      <c r="L131" s="158">
        <f t="shared" si="13"/>
        <v>1</v>
      </c>
    </row>
    <row r="132" spans="1:12" hidden="1" x14ac:dyDescent="0.25">
      <c r="A132" s="76">
        <f t="shared" si="30"/>
        <v>99</v>
      </c>
      <c r="B132" s="77">
        <f t="shared" si="30"/>
        <v>5</v>
      </c>
      <c r="C132" s="78" t="s">
        <v>130</v>
      </c>
      <c r="D132" s="103">
        <v>426970585344</v>
      </c>
      <c r="E132" s="112">
        <v>0.30667662199115459</v>
      </c>
      <c r="F132" s="103">
        <v>179752679772</v>
      </c>
      <c r="G132" s="112">
        <v>0.12910946683111918</v>
      </c>
      <c r="H132" s="103">
        <v>270368530373</v>
      </c>
      <c r="I132" s="103">
        <v>11075386218</v>
      </c>
      <c r="J132" s="103">
        <v>13040076720</v>
      </c>
      <c r="K132" s="103">
        <v>4425214577</v>
      </c>
      <c r="L132" s="158">
        <f t="shared" si="13"/>
        <v>1</v>
      </c>
    </row>
    <row r="133" spans="1:12" hidden="1" x14ac:dyDescent="0.25">
      <c r="A133" s="76">
        <f t="shared" si="30"/>
        <v>100</v>
      </c>
      <c r="B133" s="77">
        <f t="shared" si="30"/>
        <v>6</v>
      </c>
      <c r="C133" s="78" t="s">
        <v>131</v>
      </c>
      <c r="D133" s="103">
        <v>329682184032</v>
      </c>
      <c r="E133" s="112">
        <v>0.27112992862077817</v>
      </c>
      <c r="F133" s="103">
        <v>177995354777</v>
      </c>
      <c r="G133" s="112">
        <v>0.1463830020940223</v>
      </c>
      <c r="H133" s="103">
        <v>154600205049</v>
      </c>
      <c r="I133" s="103">
        <v>5616080269</v>
      </c>
      <c r="J133" s="103">
        <v>16843246271</v>
      </c>
      <c r="K133" s="103">
        <v>4647331573</v>
      </c>
      <c r="L133" s="158">
        <f t="shared" si="13"/>
        <v>1</v>
      </c>
    </row>
    <row r="134" spans="1:12" hidden="1" x14ac:dyDescent="0.25">
      <c r="A134" s="76">
        <f t="shared" si="30"/>
        <v>101</v>
      </c>
      <c r="B134" s="77">
        <f t="shared" si="30"/>
        <v>7</v>
      </c>
      <c r="C134" s="78" t="s">
        <v>132</v>
      </c>
      <c r="D134" s="103">
        <v>275322978020</v>
      </c>
      <c r="E134" s="112">
        <v>0.22413966766805019</v>
      </c>
      <c r="F134" s="103">
        <v>158874754751</v>
      </c>
      <c r="G134" s="112">
        <v>0.12933949424354013</v>
      </c>
      <c r="H134" s="103">
        <v>181471011790</v>
      </c>
      <c r="I134" s="103">
        <v>29895513797</v>
      </c>
      <c r="J134" s="103">
        <v>23032460072</v>
      </c>
      <c r="K134" s="103">
        <v>3458548930</v>
      </c>
      <c r="L134" s="158">
        <f t="shared" si="13"/>
        <v>1</v>
      </c>
    </row>
    <row r="135" spans="1:12" hidden="1" x14ac:dyDescent="0.25">
      <c r="A135" s="76">
        <f t="shared" si="30"/>
        <v>102</v>
      </c>
      <c r="B135" s="77">
        <f t="shared" si="30"/>
        <v>8</v>
      </c>
      <c r="C135" s="78" t="s">
        <v>133</v>
      </c>
      <c r="D135" s="103">
        <v>305327111172</v>
      </c>
      <c r="E135" s="112">
        <v>0.26430378898179546</v>
      </c>
      <c r="F135" s="103">
        <v>141000886074</v>
      </c>
      <c r="G135" s="112">
        <v>0.12205620488825511</v>
      </c>
      <c r="H135" s="103">
        <v>207738772726</v>
      </c>
      <c r="I135" s="103">
        <v>22204776828</v>
      </c>
      <c r="J135" s="103">
        <v>11761076682</v>
      </c>
      <c r="K135" s="103">
        <v>4633081171</v>
      </c>
      <c r="L135" s="158">
        <f t="shared" si="13"/>
        <v>1</v>
      </c>
    </row>
    <row r="136" spans="1:12" hidden="1" x14ac:dyDescent="0.25">
      <c r="A136" s="76">
        <f t="shared" si="30"/>
        <v>103</v>
      </c>
      <c r="B136" s="77">
        <f t="shared" si="30"/>
        <v>9</v>
      </c>
      <c r="C136" s="78" t="s">
        <v>134</v>
      </c>
      <c r="D136" s="103">
        <v>309979469155</v>
      </c>
      <c r="E136" s="112">
        <v>0.2808607334380922</v>
      </c>
      <c r="F136" s="103">
        <v>168367919750</v>
      </c>
      <c r="G136" s="112">
        <v>0.15255183692435229</v>
      </c>
      <c r="H136" s="103">
        <v>181456809497</v>
      </c>
      <c r="I136" s="103">
        <v>12420461359</v>
      </c>
      <c r="J136" s="103">
        <v>15078104145</v>
      </c>
      <c r="K136" s="103">
        <v>4158528158</v>
      </c>
      <c r="L136" s="158">
        <f t="shared" si="13"/>
        <v>1</v>
      </c>
    </row>
    <row r="137" spans="1:12" hidden="1" x14ac:dyDescent="0.25">
      <c r="A137" s="76">
        <f t="shared" si="30"/>
        <v>104</v>
      </c>
      <c r="B137" s="77">
        <f t="shared" si="30"/>
        <v>10</v>
      </c>
      <c r="C137" s="78" t="s">
        <v>135</v>
      </c>
      <c r="D137" s="103">
        <v>456451284123</v>
      </c>
      <c r="E137" s="112">
        <v>0.22015821618373629</v>
      </c>
      <c r="F137" s="103">
        <v>287329308026</v>
      </c>
      <c r="G137" s="112">
        <v>0.13858632917169172</v>
      </c>
      <c r="H137" s="103">
        <v>654500160616</v>
      </c>
      <c r="I137" s="103">
        <v>41075361552</v>
      </c>
      <c r="J137" s="103">
        <v>26069625088</v>
      </c>
      <c r="K137" s="103">
        <v>10371810000</v>
      </c>
      <c r="L137" s="158">
        <f t="shared" si="13"/>
        <v>1</v>
      </c>
    </row>
    <row r="138" spans="1:12" hidden="1" x14ac:dyDescent="0.25">
      <c r="A138" s="76">
        <f t="shared" si="30"/>
        <v>105</v>
      </c>
      <c r="B138" s="77">
        <f t="shared" si="30"/>
        <v>11</v>
      </c>
      <c r="C138" s="78" t="s">
        <v>136</v>
      </c>
      <c r="D138" s="103">
        <v>159751165595</v>
      </c>
      <c r="E138" s="112">
        <v>0.19653521071094396</v>
      </c>
      <c r="F138" s="103">
        <v>88020544802</v>
      </c>
      <c r="G138" s="112">
        <v>0.10828801314295133</v>
      </c>
      <c r="H138" s="103">
        <v>136581532549</v>
      </c>
      <c r="I138" s="103">
        <v>10797524121</v>
      </c>
      <c r="J138" s="103">
        <v>21017132220</v>
      </c>
      <c r="K138" s="103">
        <v>6751770051</v>
      </c>
      <c r="L138" s="158">
        <f t="shared" ref="L138:L201" si="31">IF(E138&gt;20%,IF(G138&gt;10%,1,0),0)</f>
        <v>0</v>
      </c>
    </row>
    <row r="139" spans="1:12" hidden="1" x14ac:dyDescent="0.25">
      <c r="A139" s="79" t="s">
        <v>29</v>
      </c>
      <c r="B139" s="80" t="s">
        <v>29</v>
      </c>
      <c r="C139" s="81" t="s">
        <v>30</v>
      </c>
      <c r="D139" s="104">
        <v>3048913519506</v>
      </c>
      <c r="E139" s="113">
        <v>0.26132506898769836</v>
      </c>
      <c r="F139" s="104">
        <v>1685290335537</v>
      </c>
      <c r="G139" s="113">
        <v>0.14444772223971281</v>
      </c>
      <c r="H139" s="104">
        <v>1563372391097</v>
      </c>
      <c r="I139" s="104">
        <v>165722018552</v>
      </c>
      <c r="J139" s="104">
        <v>167523022080</v>
      </c>
      <c r="K139" s="104">
        <v>58592783842</v>
      </c>
      <c r="L139" s="159">
        <f t="shared" ref="L139" si="32">SUM(L128:L136)</f>
        <v>9</v>
      </c>
    </row>
    <row r="140" spans="1:12" hidden="1" x14ac:dyDescent="0.25">
      <c r="A140" s="79" t="s">
        <v>31</v>
      </c>
      <c r="B140" s="80" t="s">
        <v>31</v>
      </c>
      <c r="C140" s="81" t="s">
        <v>32</v>
      </c>
      <c r="D140" s="104">
        <v>616202449718</v>
      </c>
      <c r="E140" s="113">
        <v>0.21350512164867314</v>
      </c>
      <c r="F140" s="104">
        <v>375349852828</v>
      </c>
      <c r="G140" s="113">
        <v>0.13005322524363333</v>
      </c>
      <c r="H140" s="104">
        <v>791081693165</v>
      </c>
      <c r="I140" s="104">
        <v>51872885673</v>
      </c>
      <c r="J140" s="104">
        <v>47086757308</v>
      </c>
      <c r="K140" s="104">
        <v>17123580051</v>
      </c>
      <c r="L140" s="159">
        <f t="shared" ref="L140" si="33">SUM(L137:L138)</f>
        <v>1</v>
      </c>
    </row>
    <row r="141" spans="1:12" hidden="1" x14ac:dyDescent="0.25">
      <c r="A141" s="79" t="s">
        <v>33</v>
      </c>
      <c r="B141" s="80" t="s">
        <v>33</v>
      </c>
      <c r="C141" s="81" t="s">
        <v>137</v>
      </c>
      <c r="D141" s="104">
        <v>3665115969224</v>
      </c>
      <c r="E141" s="113">
        <v>0.25184166866271029</v>
      </c>
      <c r="F141" s="104">
        <v>2060640188365</v>
      </c>
      <c r="G141" s="113">
        <v>0.14159308134011361</v>
      </c>
      <c r="H141" s="104">
        <v>2354454084262</v>
      </c>
      <c r="I141" s="104">
        <v>217594904225</v>
      </c>
      <c r="J141" s="104">
        <v>214609779388</v>
      </c>
      <c r="K141" s="104">
        <v>75716363893</v>
      </c>
      <c r="L141" s="159">
        <f t="shared" ref="L141" si="34">L139+L140</f>
        <v>10</v>
      </c>
    </row>
    <row r="142" spans="1:12" hidden="1" x14ac:dyDescent="0.25">
      <c r="A142" s="79" t="s">
        <v>35</v>
      </c>
      <c r="B142" s="80" t="s">
        <v>35</v>
      </c>
      <c r="C142" s="81" t="s">
        <v>138</v>
      </c>
      <c r="D142" s="104">
        <v>5212428016636</v>
      </c>
      <c r="E142" s="113">
        <v>0.27333985468457878</v>
      </c>
      <c r="F142" s="104">
        <v>2564355628033</v>
      </c>
      <c r="G142" s="113">
        <v>0.13447487284025755</v>
      </c>
      <c r="H142" s="104">
        <v>2620849132311</v>
      </c>
      <c r="I142" s="104">
        <v>237274775398</v>
      </c>
      <c r="J142" s="104">
        <v>254296527505</v>
      </c>
      <c r="K142" s="104">
        <v>103651465271</v>
      </c>
      <c r="L142" s="159">
        <f t="shared" ref="L142" si="35">L141+L127</f>
        <v>11</v>
      </c>
    </row>
    <row r="143" spans="1:12" x14ac:dyDescent="0.25">
      <c r="A143" s="73" t="s">
        <v>139</v>
      </c>
      <c r="B143" s="82">
        <v>7</v>
      </c>
      <c r="C143" s="75" t="s">
        <v>703</v>
      </c>
      <c r="D143" s="105">
        <v>1118688199902</v>
      </c>
      <c r="E143" s="111">
        <v>0.36651934626272331</v>
      </c>
      <c r="F143" s="105">
        <v>337152049688</v>
      </c>
      <c r="G143" s="111">
        <v>0.11046219031684455</v>
      </c>
      <c r="H143" s="105">
        <v>220811691187</v>
      </c>
      <c r="I143" s="105">
        <v>8535483592</v>
      </c>
      <c r="J143" s="105">
        <v>28469127421</v>
      </c>
      <c r="K143" s="105">
        <v>20402117350</v>
      </c>
      <c r="L143" s="165">
        <f t="shared" si="31"/>
        <v>1</v>
      </c>
    </row>
    <row r="144" spans="1:12" hidden="1" x14ac:dyDescent="0.25">
      <c r="A144" s="76">
        <f>A138+1</f>
        <v>106</v>
      </c>
      <c r="B144" s="77">
        <v>1</v>
      </c>
      <c r="C144" s="78" t="s">
        <v>141</v>
      </c>
      <c r="D144" s="103">
        <v>282911545930</v>
      </c>
      <c r="E144" s="112">
        <v>0.28888441728742692</v>
      </c>
      <c r="F144" s="103">
        <v>154454745520</v>
      </c>
      <c r="G144" s="112">
        <v>0.15771561747382026</v>
      </c>
      <c r="H144" s="103">
        <v>72794436200</v>
      </c>
      <c r="I144" s="103">
        <v>8394489500</v>
      </c>
      <c r="J144" s="103">
        <v>13749197700</v>
      </c>
      <c r="K144" s="103">
        <v>5221362800</v>
      </c>
      <c r="L144" s="158">
        <f t="shared" si="31"/>
        <v>1</v>
      </c>
    </row>
    <row r="145" spans="1:12" hidden="1" x14ac:dyDescent="0.25">
      <c r="A145" s="76">
        <f t="shared" ref="A145:B153" si="36">A144+1</f>
        <v>107</v>
      </c>
      <c r="B145" s="77">
        <f t="shared" si="36"/>
        <v>2</v>
      </c>
      <c r="C145" s="78" t="s">
        <v>142</v>
      </c>
      <c r="D145" s="103">
        <v>181301237567</v>
      </c>
      <c r="E145" s="112">
        <v>0.21842622364674263</v>
      </c>
      <c r="F145" s="103">
        <v>100924366613</v>
      </c>
      <c r="G145" s="112">
        <v>0.12159061112349226</v>
      </c>
      <c r="H145" s="103">
        <v>89167820738</v>
      </c>
      <c r="I145" s="103">
        <v>4381775977</v>
      </c>
      <c r="J145" s="103">
        <v>39659972655</v>
      </c>
      <c r="K145" s="103">
        <v>4082561223</v>
      </c>
      <c r="L145" s="158">
        <f t="shared" si="31"/>
        <v>1</v>
      </c>
    </row>
    <row r="146" spans="1:12" hidden="1" x14ac:dyDescent="0.25">
      <c r="A146" s="76">
        <f t="shared" si="36"/>
        <v>108</v>
      </c>
      <c r="B146" s="77">
        <f t="shared" si="36"/>
        <v>3</v>
      </c>
      <c r="C146" s="78" t="s">
        <v>143</v>
      </c>
      <c r="D146" s="103">
        <v>351055943342</v>
      </c>
      <c r="E146" s="112">
        <v>0.27612452046857983</v>
      </c>
      <c r="F146" s="103">
        <v>221303511995</v>
      </c>
      <c r="G146" s="112">
        <v>0.17406720292469452</v>
      </c>
      <c r="H146" s="103">
        <v>92627722771</v>
      </c>
      <c r="I146" s="103">
        <v>3195857539</v>
      </c>
      <c r="J146" s="103">
        <v>9943618364</v>
      </c>
      <c r="K146" s="103">
        <v>4379931480</v>
      </c>
      <c r="L146" s="158">
        <f t="shared" si="31"/>
        <v>1</v>
      </c>
    </row>
    <row r="147" spans="1:12" hidden="1" x14ac:dyDescent="0.25">
      <c r="A147" s="76">
        <f t="shared" si="36"/>
        <v>109</v>
      </c>
      <c r="B147" s="77">
        <f t="shared" si="36"/>
        <v>4</v>
      </c>
      <c r="C147" s="78" t="s">
        <v>144</v>
      </c>
      <c r="D147" s="103">
        <v>207102901599</v>
      </c>
      <c r="E147" s="112">
        <v>0.22808441621270109</v>
      </c>
      <c r="F147" s="103">
        <v>116783643493</v>
      </c>
      <c r="G147" s="112">
        <v>0.12861494910808979</v>
      </c>
      <c r="H147" s="103">
        <v>109699666167</v>
      </c>
      <c r="I147" s="103">
        <v>5722178782</v>
      </c>
      <c r="J147" s="103">
        <v>11455475074</v>
      </c>
      <c r="K147" s="103">
        <v>4216326990</v>
      </c>
      <c r="L147" s="158">
        <f t="shared" si="31"/>
        <v>1</v>
      </c>
    </row>
    <row r="148" spans="1:12" hidden="1" x14ac:dyDescent="0.25">
      <c r="A148" s="76">
        <f t="shared" si="36"/>
        <v>110</v>
      </c>
      <c r="B148" s="77">
        <f t="shared" si="36"/>
        <v>5</v>
      </c>
      <c r="C148" s="78" t="s">
        <v>145</v>
      </c>
      <c r="D148" s="103">
        <v>186575333406</v>
      </c>
      <c r="E148" s="112">
        <v>0.23834391542871872</v>
      </c>
      <c r="F148" s="103">
        <v>133930025852</v>
      </c>
      <c r="G148" s="112">
        <v>0.17109124862487665</v>
      </c>
      <c r="H148" s="103">
        <v>49651276540</v>
      </c>
      <c r="I148" s="103">
        <v>932309540</v>
      </c>
      <c r="J148" s="103">
        <v>34437430147</v>
      </c>
      <c r="K148" s="103">
        <v>3131634087</v>
      </c>
      <c r="L148" s="158">
        <f t="shared" si="31"/>
        <v>1</v>
      </c>
    </row>
    <row r="149" spans="1:12" hidden="1" x14ac:dyDescent="0.25">
      <c r="A149" s="76">
        <f t="shared" si="36"/>
        <v>111</v>
      </c>
      <c r="B149" s="77">
        <f t="shared" si="36"/>
        <v>6</v>
      </c>
      <c r="C149" s="78" t="s">
        <v>146</v>
      </c>
      <c r="D149" s="103">
        <v>150396168177</v>
      </c>
      <c r="E149" s="112">
        <v>0.21533949482749379</v>
      </c>
      <c r="F149" s="103">
        <v>96446278646</v>
      </c>
      <c r="G149" s="112">
        <v>0.13809323185135169</v>
      </c>
      <c r="H149" s="103">
        <v>107968442536</v>
      </c>
      <c r="I149" s="103">
        <v>4285932979</v>
      </c>
      <c r="J149" s="103">
        <v>8283855205</v>
      </c>
      <c r="K149" s="103">
        <v>1188961186</v>
      </c>
      <c r="L149" s="158">
        <f t="shared" si="31"/>
        <v>1</v>
      </c>
    </row>
    <row r="150" spans="1:12" hidden="1" x14ac:dyDescent="0.25">
      <c r="A150" s="76">
        <f t="shared" si="36"/>
        <v>112</v>
      </c>
      <c r="B150" s="77">
        <f t="shared" si="36"/>
        <v>7</v>
      </c>
      <c r="C150" s="78" t="s">
        <v>704</v>
      </c>
      <c r="D150" s="103">
        <v>230793032527</v>
      </c>
      <c r="E150" s="112">
        <v>0.25022035837123968</v>
      </c>
      <c r="F150" s="103">
        <v>149129227440</v>
      </c>
      <c r="G150" s="112">
        <v>0.16168238843734367</v>
      </c>
      <c r="H150" s="103">
        <v>92950361233</v>
      </c>
      <c r="I150" s="103">
        <v>4024587032</v>
      </c>
      <c r="J150" s="103">
        <v>11197265434</v>
      </c>
      <c r="K150" s="103">
        <v>3101434451</v>
      </c>
      <c r="L150" s="158">
        <f t="shared" si="31"/>
        <v>1</v>
      </c>
    </row>
    <row r="151" spans="1:12" hidden="1" x14ac:dyDescent="0.25">
      <c r="A151" s="76">
        <f t="shared" si="36"/>
        <v>113</v>
      </c>
      <c r="B151" s="77">
        <f t="shared" si="36"/>
        <v>8</v>
      </c>
      <c r="C151" s="78" t="s">
        <v>148</v>
      </c>
      <c r="D151" s="103">
        <v>274642804786</v>
      </c>
      <c r="E151" s="112">
        <v>0.26365384926512803</v>
      </c>
      <c r="F151" s="103">
        <v>201619092540</v>
      </c>
      <c r="G151" s="112">
        <v>0.19355194786527602</v>
      </c>
      <c r="H151" s="103">
        <v>96697197244</v>
      </c>
      <c r="I151" s="103">
        <v>10735939900</v>
      </c>
      <c r="J151" s="103">
        <v>25491529257</v>
      </c>
      <c r="K151" s="103">
        <v>3315320987</v>
      </c>
      <c r="L151" s="158">
        <f t="shared" si="31"/>
        <v>1</v>
      </c>
    </row>
    <row r="152" spans="1:12" hidden="1" x14ac:dyDescent="0.25">
      <c r="A152" s="76">
        <f t="shared" si="36"/>
        <v>114</v>
      </c>
      <c r="B152" s="77">
        <f t="shared" si="36"/>
        <v>9</v>
      </c>
      <c r="C152" s="78" t="s">
        <v>149</v>
      </c>
      <c r="D152" s="103">
        <v>271984881827</v>
      </c>
      <c r="E152" s="112">
        <v>0.27646135216788381</v>
      </c>
      <c r="F152" s="103">
        <v>144026045244</v>
      </c>
      <c r="G152" s="112">
        <v>0.1463965017028985</v>
      </c>
      <c r="H152" s="103">
        <v>75964646155</v>
      </c>
      <c r="I152" s="103">
        <v>6903854113</v>
      </c>
      <c r="J152" s="103">
        <v>12854398762</v>
      </c>
      <c r="K152" s="103">
        <v>3902874193</v>
      </c>
      <c r="L152" s="158">
        <f t="shared" si="31"/>
        <v>1</v>
      </c>
    </row>
    <row r="153" spans="1:12" hidden="1" x14ac:dyDescent="0.25">
      <c r="A153" s="76">
        <f t="shared" si="36"/>
        <v>115</v>
      </c>
      <c r="B153" s="77">
        <f t="shared" si="36"/>
        <v>10</v>
      </c>
      <c r="C153" s="78" t="s">
        <v>150</v>
      </c>
      <c r="D153" s="103">
        <v>327110835219</v>
      </c>
      <c r="E153" s="112">
        <v>0.29301043277124722</v>
      </c>
      <c r="F153" s="103">
        <v>189501946600</v>
      </c>
      <c r="G153" s="112">
        <v>0.16974689128559503</v>
      </c>
      <c r="H153" s="103">
        <v>153348342231</v>
      </c>
      <c r="I153" s="103">
        <v>3769403400</v>
      </c>
      <c r="J153" s="103">
        <v>23706750500</v>
      </c>
      <c r="K153" s="103">
        <v>4786869313</v>
      </c>
      <c r="L153" s="158">
        <f t="shared" si="31"/>
        <v>1</v>
      </c>
    </row>
    <row r="154" spans="1:12" hidden="1" x14ac:dyDescent="0.25">
      <c r="A154" s="79" t="s">
        <v>29</v>
      </c>
      <c r="B154" s="80" t="s">
        <v>29</v>
      </c>
      <c r="C154" s="81" t="s">
        <v>30</v>
      </c>
      <c r="D154" s="104">
        <v>2136763849161</v>
      </c>
      <c r="E154" s="113">
        <v>0.25383886404049072</v>
      </c>
      <c r="F154" s="104">
        <v>1318616937343</v>
      </c>
      <c r="G154" s="113">
        <v>0.15664633488212762</v>
      </c>
      <c r="H154" s="104">
        <v>787521569584</v>
      </c>
      <c r="I154" s="104">
        <v>48576925362</v>
      </c>
      <c r="J154" s="104">
        <v>167072742598</v>
      </c>
      <c r="K154" s="104">
        <v>32540407397</v>
      </c>
      <c r="L154" s="159">
        <f t="shared" ref="L154" si="37">SUM(L144:L152)</f>
        <v>9</v>
      </c>
    </row>
    <row r="155" spans="1:12" hidden="1" x14ac:dyDescent="0.25">
      <c r="A155" s="79" t="s">
        <v>31</v>
      </c>
      <c r="B155" s="80" t="s">
        <v>31</v>
      </c>
      <c r="C155" s="81" t="s">
        <v>32</v>
      </c>
      <c r="D155" s="104">
        <v>327110835219</v>
      </c>
      <c r="E155" s="113">
        <v>0.29301043277124722</v>
      </c>
      <c r="F155" s="104">
        <v>189501946600</v>
      </c>
      <c r="G155" s="113">
        <v>0.16974689128559503</v>
      </c>
      <c r="H155" s="104">
        <v>153348342231</v>
      </c>
      <c r="I155" s="104">
        <v>3769403400</v>
      </c>
      <c r="J155" s="104">
        <v>23706750500</v>
      </c>
      <c r="K155" s="104">
        <v>4786869313</v>
      </c>
      <c r="L155" s="159">
        <f t="shared" ref="L155" si="38">SUM(L153)</f>
        <v>1</v>
      </c>
    </row>
    <row r="156" spans="1:12" hidden="1" x14ac:dyDescent="0.25">
      <c r="A156" s="79" t="s">
        <v>33</v>
      </c>
      <c r="B156" s="80" t="s">
        <v>33</v>
      </c>
      <c r="C156" s="81" t="s">
        <v>151</v>
      </c>
      <c r="D156" s="104">
        <v>2463874684380</v>
      </c>
      <c r="E156" s="113">
        <v>0.25842555686432622</v>
      </c>
      <c r="F156" s="104">
        <v>1508118883943</v>
      </c>
      <c r="G156" s="113">
        <v>0.15818031041568487</v>
      </c>
      <c r="H156" s="104">
        <v>940869911815</v>
      </c>
      <c r="I156" s="104">
        <v>52346328762</v>
      </c>
      <c r="J156" s="104">
        <v>190779493098</v>
      </c>
      <c r="K156" s="104">
        <v>37327276710</v>
      </c>
      <c r="L156" s="159">
        <f t="shared" ref="L156" si="39">L154+L155</f>
        <v>10</v>
      </c>
    </row>
    <row r="157" spans="1:12" hidden="1" x14ac:dyDescent="0.25">
      <c r="A157" s="79" t="s">
        <v>35</v>
      </c>
      <c r="B157" s="80" t="s">
        <v>35</v>
      </c>
      <c r="C157" s="81" t="s">
        <v>152</v>
      </c>
      <c r="D157" s="104">
        <v>3582562884282</v>
      </c>
      <c r="E157" s="113">
        <v>0.28463829592549256</v>
      </c>
      <c r="F157" s="104">
        <v>1845270933631</v>
      </c>
      <c r="G157" s="113">
        <v>0.14660866844067566</v>
      </c>
      <c r="H157" s="104">
        <v>1161681603002</v>
      </c>
      <c r="I157" s="104">
        <v>60881812354</v>
      </c>
      <c r="J157" s="104">
        <v>219248620519</v>
      </c>
      <c r="K157" s="104">
        <v>57729394060</v>
      </c>
      <c r="L157" s="159">
        <f t="shared" ref="L157" si="40">L156+L143</f>
        <v>11</v>
      </c>
    </row>
    <row r="158" spans="1:12" x14ac:dyDescent="0.25">
      <c r="A158" s="73" t="s">
        <v>153</v>
      </c>
      <c r="B158" s="82">
        <v>8</v>
      </c>
      <c r="C158" s="75" t="s">
        <v>705</v>
      </c>
      <c r="D158" s="105">
        <v>3340679800000</v>
      </c>
      <c r="E158" s="111">
        <v>0.31136638126235988</v>
      </c>
      <c r="F158" s="105">
        <v>390343549497</v>
      </c>
      <c r="G158" s="111">
        <v>3.6381774289168854E-2</v>
      </c>
      <c r="H158" s="105">
        <v>1605236572000</v>
      </c>
      <c r="I158" s="105">
        <v>70579770000</v>
      </c>
      <c r="J158" s="105">
        <v>50139934000</v>
      </c>
      <c r="K158" s="105">
        <v>58838492000</v>
      </c>
      <c r="L158" s="165">
        <f t="shared" si="31"/>
        <v>0</v>
      </c>
    </row>
    <row r="159" spans="1:12" hidden="1" x14ac:dyDescent="0.25">
      <c r="A159" s="76">
        <f>A153+1</f>
        <v>116</v>
      </c>
      <c r="B159" s="77">
        <v>1</v>
      </c>
      <c r="C159" s="78" t="s">
        <v>155</v>
      </c>
      <c r="D159" s="103">
        <v>661407516084</v>
      </c>
      <c r="E159" s="112">
        <v>0.24533961435424975</v>
      </c>
      <c r="F159" s="103">
        <v>219961617946</v>
      </c>
      <c r="G159" s="112">
        <v>8.1591601557722188E-2</v>
      </c>
      <c r="H159" s="103">
        <v>745389264198</v>
      </c>
      <c r="I159" s="103">
        <v>17333661168</v>
      </c>
      <c r="J159" s="103">
        <v>22220063214</v>
      </c>
      <c r="K159" s="103">
        <v>5818208256</v>
      </c>
      <c r="L159" s="158">
        <f t="shared" si="31"/>
        <v>0</v>
      </c>
    </row>
    <row r="160" spans="1:12" hidden="1" x14ac:dyDescent="0.25">
      <c r="A160" s="76">
        <f t="shared" ref="A160:B175" si="41">A159+1</f>
        <v>117</v>
      </c>
      <c r="B160" s="77">
        <f t="shared" si="41"/>
        <v>2</v>
      </c>
      <c r="C160" s="78" t="s">
        <v>156</v>
      </c>
      <c r="D160" s="103">
        <v>228265319876</v>
      </c>
      <c r="E160" s="112">
        <v>0.1952507560057396</v>
      </c>
      <c r="F160" s="103">
        <v>175978007320</v>
      </c>
      <c r="G160" s="112">
        <v>0.15052588360018415</v>
      </c>
      <c r="H160" s="103">
        <v>265987353585</v>
      </c>
      <c r="I160" s="103">
        <v>21274416588</v>
      </c>
      <c r="J160" s="103">
        <v>23127275978</v>
      </c>
      <c r="K160" s="103">
        <v>4998721548</v>
      </c>
      <c r="L160" s="158">
        <f t="shared" si="31"/>
        <v>0</v>
      </c>
    </row>
    <row r="161" spans="1:12" hidden="1" x14ac:dyDescent="0.25">
      <c r="A161" s="76">
        <f t="shared" si="41"/>
        <v>118</v>
      </c>
      <c r="B161" s="77">
        <f t="shared" si="41"/>
        <v>3</v>
      </c>
      <c r="C161" s="78" t="s">
        <v>157</v>
      </c>
      <c r="D161" s="103">
        <v>462589773725</v>
      </c>
      <c r="E161" s="112">
        <v>0.23364038683981672</v>
      </c>
      <c r="F161" s="103">
        <v>290546980090</v>
      </c>
      <c r="G161" s="112">
        <v>0.1467466698987675</v>
      </c>
      <c r="H161" s="103">
        <v>196039760709</v>
      </c>
      <c r="I161" s="103">
        <v>45568030380</v>
      </c>
      <c r="J161" s="103">
        <v>27730315499</v>
      </c>
      <c r="K161" s="103">
        <v>6133549245</v>
      </c>
      <c r="L161" s="158">
        <f t="shared" si="31"/>
        <v>1</v>
      </c>
    </row>
    <row r="162" spans="1:12" hidden="1" x14ac:dyDescent="0.25">
      <c r="A162" s="76">
        <f t="shared" si="41"/>
        <v>119</v>
      </c>
      <c r="B162" s="77">
        <f t="shared" si="41"/>
        <v>4</v>
      </c>
      <c r="C162" s="78" t="s">
        <v>158</v>
      </c>
      <c r="D162" s="103">
        <v>584215210546</v>
      </c>
      <c r="E162" s="112">
        <v>0.23449048163943023</v>
      </c>
      <c r="F162" s="103">
        <v>409560845780</v>
      </c>
      <c r="G162" s="112">
        <v>0.16438825668001458</v>
      </c>
      <c r="H162" s="103">
        <v>342556626747</v>
      </c>
      <c r="I162" s="103">
        <v>42149060385</v>
      </c>
      <c r="J162" s="103">
        <v>29061629247</v>
      </c>
      <c r="K162" s="103">
        <v>18302380006</v>
      </c>
      <c r="L162" s="158">
        <f t="shared" si="31"/>
        <v>1</v>
      </c>
    </row>
    <row r="163" spans="1:12" hidden="1" x14ac:dyDescent="0.25">
      <c r="A163" s="76">
        <f t="shared" si="41"/>
        <v>120</v>
      </c>
      <c r="B163" s="77">
        <f t="shared" si="41"/>
        <v>5</v>
      </c>
      <c r="C163" s="78" t="s">
        <v>706</v>
      </c>
      <c r="D163" s="103">
        <v>588560496438</v>
      </c>
      <c r="E163" s="112">
        <v>0.19270907762354161</v>
      </c>
      <c r="F163" s="103">
        <v>462746402135</v>
      </c>
      <c r="G163" s="112">
        <v>0.15151447110151439</v>
      </c>
      <c r="H163" s="103">
        <v>700879885397</v>
      </c>
      <c r="I163" s="103">
        <v>26404313900</v>
      </c>
      <c r="J163" s="103">
        <v>51658343500</v>
      </c>
      <c r="K163" s="103">
        <v>20756723040</v>
      </c>
      <c r="L163" s="158">
        <f t="shared" si="31"/>
        <v>0</v>
      </c>
    </row>
    <row r="164" spans="1:12" hidden="1" x14ac:dyDescent="0.25">
      <c r="A164" s="76">
        <f t="shared" si="41"/>
        <v>121</v>
      </c>
      <c r="B164" s="77">
        <f t="shared" si="41"/>
        <v>6</v>
      </c>
      <c r="C164" s="78" t="s">
        <v>160</v>
      </c>
      <c r="D164" s="103">
        <v>394356415262</v>
      </c>
      <c r="E164" s="112">
        <v>0.21521054338185516</v>
      </c>
      <c r="F164" s="103">
        <v>290969958568</v>
      </c>
      <c r="G164" s="112">
        <v>0.15878986740867959</v>
      </c>
      <c r="H164" s="103">
        <v>298395540828</v>
      </c>
      <c r="I164" s="103">
        <v>59208502314</v>
      </c>
      <c r="J164" s="103">
        <v>15142029198</v>
      </c>
      <c r="K164" s="103">
        <v>9116158916</v>
      </c>
      <c r="L164" s="158">
        <f t="shared" si="31"/>
        <v>1</v>
      </c>
    </row>
    <row r="165" spans="1:12" hidden="1" x14ac:dyDescent="0.25">
      <c r="A165" s="76">
        <f t="shared" si="41"/>
        <v>122</v>
      </c>
      <c r="B165" s="77">
        <f t="shared" si="41"/>
        <v>7</v>
      </c>
      <c r="C165" s="78" t="s">
        <v>161</v>
      </c>
      <c r="D165" s="103">
        <v>190568558773</v>
      </c>
      <c r="E165" s="112">
        <v>0.17958227222545345</v>
      </c>
      <c r="F165" s="103">
        <v>106084321780</v>
      </c>
      <c r="G165" s="112">
        <v>9.9968555544576593E-2</v>
      </c>
      <c r="H165" s="103">
        <v>306441715212</v>
      </c>
      <c r="I165" s="103">
        <v>22168834606</v>
      </c>
      <c r="J165" s="103">
        <v>9620236950</v>
      </c>
      <c r="K165" s="103">
        <v>5889720273</v>
      </c>
      <c r="L165" s="158">
        <f t="shared" si="31"/>
        <v>0</v>
      </c>
    </row>
    <row r="166" spans="1:12" hidden="1" x14ac:dyDescent="0.25">
      <c r="A166" s="76">
        <f t="shared" si="41"/>
        <v>123</v>
      </c>
      <c r="B166" s="77">
        <f t="shared" si="41"/>
        <v>8</v>
      </c>
      <c r="C166" s="78" t="s">
        <v>162</v>
      </c>
      <c r="D166" s="103">
        <v>430250377930</v>
      </c>
      <c r="E166" s="112">
        <v>0.29311196799038503</v>
      </c>
      <c r="F166" s="103">
        <v>184735559192</v>
      </c>
      <c r="G166" s="112">
        <v>0.12585277338531722</v>
      </c>
      <c r="H166" s="103">
        <v>135816957008</v>
      </c>
      <c r="I166" s="103">
        <v>22166252882</v>
      </c>
      <c r="J166" s="103">
        <v>28119085000</v>
      </c>
      <c r="K166" s="103">
        <v>5331642000</v>
      </c>
      <c r="L166" s="158">
        <f t="shared" si="31"/>
        <v>1</v>
      </c>
    </row>
    <row r="167" spans="1:12" hidden="1" x14ac:dyDescent="0.25">
      <c r="A167" s="76">
        <f t="shared" si="41"/>
        <v>124</v>
      </c>
      <c r="B167" s="77">
        <f t="shared" si="41"/>
        <v>9</v>
      </c>
      <c r="C167" s="78" t="s">
        <v>707</v>
      </c>
      <c r="D167" s="103">
        <v>708423196525</v>
      </c>
      <c r="E167" s="112">
        <v>0.26184557192648072</v>
      </c>
      <c r="F167" s="103">
        <v>366472335508</v>
      </c>
      <c r="G167" s="112">
        <v>0.13545456833857222</v>
      </c>
      <c r="H167" s="103">
        <v>333932848545</v>
      </c>
      <c r="I167" s="103">
        <v>139438408655</v>
      </c>
      <c r="J167" s="103">
        <v>19568954203</v>
      </c>
      <c r="K167" s="103">
        <v>8603027427</v>
      </c>
      <c r="L167" s="158">
        <f t="shared" si="31"/>
        <v>1</v>
      </c>
    </row>
    <row r="168" spans="1:12" hidden="1" x14ac:dyDescent="0.25">
      <c r="A168" s="76">
        <f t="shared" si="41"/>
        <v>125</v>
      </c>
      <c r="B168" s="77">
        <f t="shared" si="41"/>
        <v>10</v>
      </c>
      <c r="C168" s="78" t="s">
        <v>708</v>
      </c>
      <c r="D168" s="103">
        <v>332535658525</v>
      </c>
      <c r="E168" s="112">
        <v>0.23243219172906895</v>
      </c>
      <c r="F168" s="103">
        <v>188265196484</v>
      </c>
      <c r="G168" s="112">
        <v>0.13159157859694659</v>
      </c>
      <c r="H168" s="103">
        <v>211545491972</v>
      </c>
      <c r="I168" s="103">
        <v>64595061966</v>
      </c>
      <c r="J168" s="103">
        <v>24041435072</v>
      </c>
      <c r="K168" s="103">
        <v>4223060943</v>
      </c>
      <c r="L168" s="158">
        <f t="shared" si="31"/>
        <v>1</v>
      </c>
    </row>
    <row r="169" spans="1:12" hidden="1" x14ac:dyDescent="0.25">
      <c r="A169" s="76">
        <f t="shared" si="41"/>
        <v>126</v>
      </c>
      <c r="B169" s="77">
        <f t="shared" si="41"/>
        <v>11</v>
      </c>
      <c r="C169" s="78" t="s">
        <v>709</v>
      </c>
      <c r="D169" s="103">
        <v>309933194510</v>
      </c>
      <c r="E169" s="112">
        <v>0.23446161348828221</v>
      </c>
      <c r="F169" s="103">
        <v>145257500512</v>
      </c>
      <c r="G169" s="112">
        <v>0.10988596428066578</v>
      </c>
      <c r="H169" s="103">
        <v>188083366602</v>
      </c>
      <c r="I169" s="103">
        <v>16591274394</v>
      </c>
      <c r="J169" s="103">
        <v>9491014160</v>
      </c>
      <c r="K169" s="103">
        <v>5040190744</v>
      </c>
      <c r="L169" s="158">
        <f t="shared" si="31"/>
        <v>1</v>
      </c>
    </row>
    <row r="170" spans="1:12" hidden="1" x14ac:dyDescent="0.25">
      <c r="A170" s="76">
        <f t="shared" si="41"/>
        <v>127</v>
      </c>
      <c r="B170" s="77">
        <f t="shared" si="41"/>
        <v>12</v>
      </c>
      <c r="C170" s="78" t="s">
        <v>710</v>
      </c>
      <c r="D170" s="103">
        <v>563649137032</v>
      </c>
      <c r="E170" s="112">
        <v>0.33318521214047114</v>
      </c>
      <c r="F170" s="103">
        <v>278416589928</v>
      </c>
      <c r="G170" s="112">
        <v>0.16457807611851402</v>
      </c>
      <c r="H170" s="103">
        <v>138009806836</v>
      </c>
      <c r="I170" s="103">
        <v>19143398608</v>
      </c>
      <c r="J170" s="103">
        <v>19838392060</v>
      </c>
      <c r="K170" s="103">
        <v>5513041024</v>
      </c>
      <c r="L170" s="158">
        <f t="shared" si="31"/>
        <v>1</v>
      </c>
    </row>
    <row r="171" spans="1:12" hidden="1" x14ac:dyDescent="0.25">
      <c r="A171" s="76">
        <f t="shared" si="41"/>
        <v>128</v>
      </c>
      <c r="B171" s="77">
        <f t="shared" si="41"/>
        <v>13</v>
      </c>
      <c r="C171" s="78" t="s">
        <v>167</v>
      </c>
      <c r="D171" s="103">
        <v>220914327233</v>
      </c>
      <c r="E171" s="112">
        <v>0.1770587194515576</v>
      </c>
      <c r="F171" s="103">
        <v>174033072256</v>
      </c>
      <c r="G171" s="112">
        <v>0.13948426660154062</v>
      </c>
      <c r="H171" s="103">
        <v>350213186079</v>
      </c>
      <c r="I171" s="103">
        <v>20015368896</v>
      </c>
      <c r="J171" s="103">
        <v>19085183460</v>
      </c>
      <c r="K171" s="103">
        <v>5637314192</v>
      </c>
      <c r="L171" s="158">
        <f t="shared" si="31"/>
        <v>0</v>
      </c>
    </row>
    <row r="172" spans="1:12" hidden="1" x14ac:dyDescent="0.25">
      <c r="A172" s="76">
        <f t="shared" si="41"/>
        <v>129</v>
      </c>
      <c r="B172" s="77">
        <f t="shared" si="41"/>
        <v>14</v>
      </c>
      <c r="C172" s="78" t="s">
        <v>168</v>
      </c>
      <c r="D172" s="103">
        <v>222649973357</v>
      </c>
      <c r="E172" s="112">
        <v>0.19212345455177715</v>
      </c>
      <c r="F172" s="103">
        <v>186044797078</v>
      </c>
      <c r="G172" s="112">
        <v>0.16053704645496639</v>
      </c>
      <c r="H172" s="103">
        <v>316676132284</v>
      </c>
      <c r="I172" s="103">
        <v>46068383567</v>
      </c>
      <c r="J172" s="103">
        <v>13088453221</v>
      </c>
      <c r="K172" s="103">
        <v>4769276565</v>
      </c>
      <c r="L172" s="158">
        <f t="shared" si="31"/>
        <v>0</v>
      </c>
    </row>
    <row r="173" spans="1:12" hidden="1" x14ac:dyDescent="0.25">
      <c r="A173" s="76">
        <f t="shared" si="41"/>
        <v>130</v>
      </c>
      <c r="B173" s="77">
        <f t="shared" si="41"/>
        <v>15</v>
      </c>
      <c r="C173" s="78" t="s">
        <v>169</v>
      </c>
      <c r="D173" s="103">
        <v>159443665322</v>
      </c>
      <c r="E173" s="112">
        <v>0.22408204579588875</v>
      </c>
      <c r="F173" s="103">
        <v>117132843404</v>
      </c>
      <c r="G173" s="112">
        <v>0.16461843828571462</v>
      </c>
      <c r="H173" s="103">
        <v>89964612631</v>
      </c>
      <c r="I173" s="103">
        <v>35607373065</v>
      </c>
      <c r="J173" s="103">
        <v>13372256058</v>
      </c>
      <c r="K173" s="103">
        <v>4503827990</v>
      </c>
      <c r="L173" s="158">
        <f t="shared" si="31"/>
        <v>1</v>
      </c>
    </row>
    <row r="174" spans="1:12" hidden="1" x14ac:dyDescent="0.25">
      <c r="A174" s="76">
        <f t="shared" si="41"/>
        <v>131</v>
      </c>
      <c r="B174" s="77">
        <f t="shared" si="41"/>
        <v>16</v>
      </c>
      <c r="C174" s="78" t="s">
        <v>170</v>
      </c>
      <c r="D174" s="103">
        <v>1114719886340</v>
      </c>
      <c r="E174" s="112">
        <v>0.25747155042920267</v>
      </c>
      <c r="F174" s="103">
        <v>592548998847</v>
      </c>
      <c r="G174" s="112">
        <v>0.13686353971788326</v>
      </c>
      <c r="H174" s="103">
        <v>935109851433</v>
      </c>
      <c r="I174" s="103">
        <v>112454588201</v>
      </c>
      <c r="J174" s="103">
        <v>102672776236</v>
      </c>
      <c r="K174" s="103">
        <v>14952169122</v>
      </c>
      <c r="L174" s="158">
        <f t="shared" si="31"/>
        <v>1</v>
      </c>
    </row>
    <row r="175" spans="1:12" hidden="1" x14ac:dyDescent="0.25">
      <c r="A175" s="76">
        <f t="shared" si="41"/>
        <v>132</v>
      </c>
      <c r="B175" s="77">
        <f t="shared" si="41"/>
        <v>17</v>
      </c>
      <c r="C175" s="78" t="s">
        <v>171</v>
      </c>
      <c r="D175" s="103">
        <v>157006011430</v>
      </c>
      <c r="E175" s="112">
        <v>0.1718674679946734</v>
      </c>
      <c r="F175" s="103">
        <v>181882174343</v>
      </c>
      <c r="G175" s="112">
        <v>0.19909829243470742</v>
      </c>
      <c r="H175" s="103">
        <v>108901953154</v>
      </c>
      <c r="I175" s="103">
        <v>42096005243</v>
      </c>
      <c r="J175" s="103">
        <v>10635823979</v>
      </c>
      <c r="K175" s="103">
        <v>16691599044</v>
      </c>
      <c r="L175" s="158">
        <f t="shared" si="31"/>
        <v>0</v>
      </c>
    </row>
    <row r="176" spans="1:12" hidden="1" x14ac:dyDescent="0.25">
      <c r="A176" s="79" t="s">
        <v>29</v>
      </c>
      <c r="B176" s="80" t="s">
        <v>29</v>
      </c>
      <c r="C176" s="81" t="s">
        <v>30</v>
      </c>
      <c r="D176" s="104">
        <v>5675669182459</v>
      </c>
      <c r="E176" s="113">
        <v>0.23502330922052939</v>
      </c>
      <c r="F176" s="104">
        <v>3293028387499</v>
      </c>
      <c r="G176" s="113">
        <v>0.136360736347894</v>
      </c>
      <c r="H176" s="104">
        <v>4213291803718</v>
      </c>
      <c r="I176" s="104">
        <v>516056584742</v>
      </c>
      <c r="J176" s="104">
        <v>298703957541</v>
      </c>
      <c r="K176" s="104">
        <v>105363737614</v>
      </c>
      <c r="L176" s="159">
        <f t="shared" ref="L176" si="42">SUM(L159:L171)</f>
        <v>8</v>
      </c>
    </row>
    <row r="177" spans="1:12" hidden="1" x14ac:dyDescent="0.25">
      <c r="A177" s="79" t="s">
        <v>31</v>
      </c>
      <c r="B177" s="80" t="s">
        <v>31</v>
      </c>
      <c r="C177" s="81" t="s">
        <v>32</v>
      </c>
      <c r="D177" s="104">
        <v>1653819536449</v>
      </c>
      <c r="E177" s="113">
        <v>0.23249194555600852</v>
      </c>
      <c r="F177" s="104">
        <v>1077608813672</v>
      </c>
      <c r="G177" s="113">
        <v>0.15148894067175114</v>
      </c>
      <c r="H177" s="104">
        <v>1450652549502</v>
      </c>
      <c r="I177" s="104">
        <v>236226350076</v>
      </c>
      <c r="J177" s="104">
        <v>139769309494</v>
      </c>
      <c r="K177" s="104">
        <v>40916872721</v>
      </c>
      <c r="L177" s="159">
        <f t="shared" ref="L177" si="43">SUM(L172:L175)</f>
        <v>2</v>
      </c>
    </row>
    <row r="178" spans="1:12" hidden="1" x14ac:dyDescent="0.25">
      <c r="A178" s="79" t="s">
        <v>33</v>
      </c>
      <c r="B178" s="80" t="s">
        <v>33</v>
      </c>
      <c r="C178" s="81" t="s">
        <v>172</v>
      </c>
      <c r="D178" s="104">
        <v>7329488718908</v>
      </c>
      <c r="E178" s="113">
        <v>0.23444733060506429</v>
      </c>
      <c r="F178" s="104">
        <v>4370637201171</v>
      </c>
      <c r="G178" s="113">
        <v>0.13980296090972019</v>
      </c>
      <c r="H178" s="104">
        <v>5663944353220</v>
      </c>
      <c r="I178" s="104">
        <v>752282934818</v>
      </c>
      <c r="J178" s="104">
        <v>438473267035</v>
      </c>
      <c r="K178" s="104">
        <v>146280610335</v>
      </c>
      <c r="L178" s="159">
        <f t="shared" ref="L178" si="44">L176+L177</f>
        <v>10</v>
      </c>
    </row>
    <row r="179" spans="1:12" hidden="1" x14ac:dyDescent="0.25">
      <c r="A179" s="79" t="s">
        <v>35</v>
      </c>
      <c r="B179" s="80" t="s">
        <v>35</v>
      </c>
      <c r="C179" s="81" t="s">
        <v>173</v>
      </c>
      <c r="D179" s="104">
        <v>10670168518908</v>
      </c>
      <c r="E179" s="113">
        <v>0.25410043579561908</v>
      </c>
      <c r="F179" s="104">
        <v>4760980750668</v>
      </c>
      <c r="G179" s="113">
        <v>0.11337846083832065</v>
      </c>
      <c r="H179" s="104">
        <v>7269180925220</v>
      </c>
      <c r="I179" s="104">
        <v>822862704818</v>
      </c>
      <c r="J179" s="104">
        <v>488613201035</v>
      </c>
      <c r="K179" s="104">
        <v>205119102335</v>
      </c>
      <c r="L179" s="159">
        <f t="shared" ref="L179" si="45">L178+L158</f>
        <v>10</v>
      </c>
    </row>
    <row r="180" spans="1:12" x14ac:dyDescent="0.25">
      <c r="A180" s="73" t="s">
        <v>174</v>
      </c>
      <c r="B180" s="82">
        <v>9</v>
      </c>
      <c r="C180" s="75" t="s">
        <v>711</v>
      </c>
      <c r="D180" s="105">
        <v>892052415600</v>
      </c>
      <c r="E180" s="111">
        <v>0.28696024561271394</v>
      </c>
      <c r="F180" s="105">
        <v>371982766882</v>
      </c>
      <c r="G180" s="111">
        <v>0.11966142827645254</v>
      </c>
      <c r="H180" s="105">
        <v>436829827224</v>
      </c>
      <c r="I180" s="105">
        <v>12002726911</v>
      </c>
      <c r="J180" s="105">
        <v>41721858614</v>
      </c>
      <c r="K180" s="105">
        <v>23730818658</v>
      </c>
      <c r="L180" s="165">
        <f t="shared" si="31"/>
        <v>1</v>
      </c>
    </row>
    <row r="181" spans="1:12" hidden="1" x14ac:dyDescent="0.25">
      <c r="A181" s="76">
        <f>A175+1</f>
        <v>133</v>
      </c>
      <c r="B181" s="77">
        <v>1</v>
      </c>
      <c r="C181" s="78" t="s">
        <v>176</v>
      </c>
      <c r="D181" s="103">
        <v>286831968165</v>
      </c>
      <c r="E181" s="112">
        <v>0.22389452057900724</v>
      </c>
      <c r="F181" s="103">
        <v>276626202300</v>
      </c>
      <c r="G181" s="112">
        <v>0.2159281315112053</v>
      </c>
      <c r="H181" s="103">
        <v>125675252100</v>
      </c>
      <c r="I181" s="103">
        <v>7789394400</v>
      </c>
      <c r="J181" s="103">
        <v>24180651000</v>
      </c>
      <c r="K181" s="103">
        <v>8373881800</v>
      </c>
      <c r="L181" s="158">
        <f t="shared" si="31"/>
        <v>1</v>
      </c>
    </row>
    <row r="182" spans="1:12" hidden="1" x14ac:dyDescent="0.25">
      <c r="A182" s="76">
        <f t="shared" ref="A182:B187" si="46">A181+1</f>
        <v>134</v>
      </c>
      <c r="B182" s="77">
        <f t="shared" si="46"/>
        <v>2</v>
      </c>
      <c r="C182" s="78" t="s">
        <v>177</v>
      </c>
      <c r="D182" s="103">
        <v>233609902332</v>
      </c>
      <c r="E182" s="112">
        <v>0.26687803845756075</v>
      </c>
      <c r="F182" s="103">
        <v>151291632484</v>
      </c>
      <c r="G182" s="112">
        <v>0.17283691191733064</v>
      </c>
      <c r="H182" s="103">
        <v>92399104238</v>
      </c>
      <c r="I182" s="103">
        <v>6231219838</v>
      </c>
      <c r="J182" s="103">
        <v>9823228410</v>
      </c>
      <c r="K182" s="103">
        <v>7787748798</v>
      </c>
      <c r="L182" s="158">
        <f t="shared" si="31"/>
        <v>1</v>
      </c>
    </row>
    <row r="183" spans="1:12" hidden="1" x14ac:dyDescent="0.25">
      <c r="A183" s="76">
        <f t="shared" si="46"/>
        <v>135</v>
      </c>
      <c r="B183" s="77">
        <f t="shared" si="46"/>
        <v>3</v>
      </c>
      <c r="C183" s="78" t="s">
        <v>178</v>
      </c>
      <c r="D183" s="103">
        <v>191564265892</v>
      </c>
      <c r="E183" s="112">
        <v>0.24279191811874959</v>
      </c>
      <c r="F183" s="103">
        <v>113760475308</v>
      </c>
      <c r="G183" s="112">
        <v>0.14418202621203702</v>
      </c>
      <c r="H183" s="103">
        <v>142430051648</v>
      </c>
      <c r="I183" s="103">
        <v>16179342672</v>
      </c>
      <c r="J183" s="103">
        <v>12690277666</v>
      </c>
      <c r="K183" s="103">
        <v>6350825355</v>
      </c>
      <c r="L183" s="158">
        <f t="shared" si="31"/>
        <v>1</v>
      </c>
    </row>
    <row r="184" spans="1:12" hidden="1" x14ac:dyDescent="0.25">
      <c r="A184" s="76">
        <f t="shared" si="46"/>
        <v>136</v>
      </c>
      <c r="B184" s="77">
        <f t="shared" si="46"/>
        <v>4</v>
      </c>
      <c r="C184" s="78" t="s">
        <v>179</v>
      </c>
      <c r="D184" s="103">
        <v>255345601347</v>
      </c>
      <c r="E184" s="112">
        <v>0.2714521033164396</v>
      </c>
      <c r="F184" s="103">
        <v>152042422956</v>
      </c>
      <c r="G184" s="112">
        <v>0.16163284304493394</v>
      </c>
      <c r="H184" s="103">
        <v>78182505800</v>
      </c>
      <c r="I184" s="103">
        <v>1477410000</v>
      </c>
      <c r="J184" s="103">
        <v>13944448410</v>
      </c>
      <c r="K184" s="103">
        <v>10181662900</v>
      </c>
      <c r="L184" s="158">
        <f t="shared" si="31"/>
        <v>1</v>
      </c>
    </row>
    <row r="185" spans="1:12" hidden="1" x14ac:dyDescent="0.25">
      <c r="A185" s="76">
        <f t="shared" si="46"/>
        <v>137</v>
      </c>
      <c r="B185" s="77">
        <f t="shared" si="46"/>
        <v>5</v>
      </c>
      <c r="C185" s="78" t="s">
        <v>180</v>
      </c>
      <c r="D185" s="103">
        <v>252458705009</v>
      </c>
      <c r="E185" s="112">
        <v>0.22927965392282074</v>
      </c>
      <c r="F185" s="103">
        <v>219721998560</v>
      </c>
      <c r="G185" s="112">
        <v>0.19954861048372793</v>
      </c>
      <c r="H185" s="103">
        <v>114659419875</v>
      </c>
      <c r="I185" s="103">
        <v>4379532270</v>
      </c>
      <c r="J185" s="103">
        <v>15820414880</v>
      </c>
      <c r="K185" s="103">
        <v>7500460833</v>
      </c>
      <c r="L185" s="158">
        <f t="shared" si="31"/>
        <v>1</v>
      </c>
    </row>
    <row r="186" spans="1:12" hidden="1" x14ac:dyDescent="0.25">
      <c r="A186" s="76">
        <f t="shared" si="46"/>
        <v>138</v>
      </c>
      <c r="B186" s="77">
        <f t="shared" si="46"/>
        <v>6</v>
      </c>
      <c r="C186" s="78" t="s">
        <v>181</v>
      </c>
      <c r="D186" s="103">
        <v>220164792995</v>
      </c>
      <c r="E186" s="112">
        <v>0.22759290776494931</v>
      </c>
      <c r="F186" s="103">
        <v>201206061592</v>
      </c>
      <c r="G186" s="112">
        <v>0.20799452989151057</v>
      </c>
      <c r="H186" s="103">
        <v>73906455019</v>
      </c>
      <c r="I186" s="103">
        <v>12483282919</v>
      </c>
      <c r="J186" s="103">
        <v>17000285752</v>
      </c>
      <c r="K186" s="103">
        <v>10455775520</v>
      </c>
      <c r="L186" s="158">
        <f t="shared" si="31"/>
        <v>1</v>
      </c>
    </row>
    <row r="187" spans="1:12" hidden="1" x14ac:dyDescent="0.25">
      <c r="A187" s="76">
        <f t="shared" si="46"/>
        <v>139</v>
      </c>
      <c r="B187" s="77">
        <f t="shared" si="46"/>
        <v>7</v>
      </c>
      <c r="C187" s="78" t="s">
        <v>712</v>
      </c>
      <c r="D187" s="103">
        <v>167750239173</v>
      </c>
      <c r="E187" s="112">
        <v>0.17939540356629285</v>
      </c>
      <c r="F187" s="103">
        <v>234852611740</v>
      </c>
      <c r="G187" s="112">
        <v>0.25115599995207877</v>
      </c>
      <c r="H187" s="103">
        <v>99665580283</v>
      </c>
      <c r="I187" s="103">
        <v>18860276403</v>
      </c>
      <c r="J187" s="103">
        <v>21941257148</v>
      </c>
      <c r="K187" s="103">
        <v>5669358163</v>
      </c>
      <c r="L187" s="158">
        <f t="shared" si="31"/>
        <v>0</v>
      </c>
    </row>
    <row r="188" spans="1:12" hidden="1" x14ac:dyDescent="0.25">
      <c r="A188" s="79" t="s">
        <v>29</v>
      </c>
      <c r="B188" s="80" t="s">
        <v>29</v>
      </c>
      <c r="C188" s="81" t="s">
        <v>30</v>
      </c>
      <c r="D188" s="104">
        <v>1439975235740</v>
      </c>
      <c r="E188" s="113">
        <v>0.24182669668994985</v>
      </c>
      <c r="F188" s="104">
        <v>1114648793200</v>
      </c>
      <c r="G188" s="113">
        <v>0.18719199395847455</v>
      </c>
      <c r="H188" s="104">
        <v>627252788680</v>
      </c>
      <c r="I188" s="104">
        <v>48540182099</v>
      </c>
      <c r="J188" s="104">
        <v>93459306118</v>
      </c>
      <c r="K188" s="104">
        <v>50650355206</v>
      </c>
      <c r="L188" s="159">
        <f t="shared" ref="L188" si="47">SUM(L181:L186)</f>
        <v>6</v>
      </c>
    </row>
    <row r="189" spans="1:12" hidden="1" x14ac:dyDescent="0.25">
      <c r="A189" s="79" t="s">
        <v>31</v>
      </c>
      <c r="B189" s="80" t="s">
        <v>31</v>
      </c>
      <c r="C189" s="81" t="s">
        <v>32</v>
      </c>
      <c r="D189" s="104">
        <v>167750239173</v>
      </c>
      <c r="E189" s="113">
        <v>0.17939540356629285</v>
      </c>
      <c r="F189" s="104">
        <v>234852611740</v>
      </c>
      <c r="G189" s="113">
        <v>0.25115599995207877</v>
      </c>
      <c r="H189" s="104">
        <v>99665580283</v>
      </c>
      <c r="I189" s="104">
        <v>18860276403</v>
      </c>
      <c r="J189" s="104">
        <v>21941257148</v>
      </c>
      <c r="K189" s="104">
        <v>5669358163</v>
      </c>
      <c r="L189" s="159">
        <f t="shared" ref="L189" si="48">SUM(L187)</f>
        <v>0</v>
      </c>
    </row>
    <row r="190" spans="1:12" hidden="1" x14ac:dyDescent="0.25">
      <c r="A190" s="79" t="s">
        <v>33</v>
      </c>
      <c r="B190" s="80" t="s">
        <v>33</v>
      </c>
      <c r="C190" s="81" t="s">
        <v>183</v>
      </c>
      <c r="D190" s="104">
        <v>1607725474913</v>
      </c>
      <c r="E190" s="113">
        <v>0.23335332481725973</v>
      </c>
      <c r="F190" s="104">
        <v>1349501404940</v>
      </c>
      <c r="G190" s="113">
        <v>0.1958733904526537</v>
      </c>
      <c r="H190" s="104">
        <v>726918368963</v>
      </c>
      <c r="I190" s="104">
        <v>67400458502</v>
      </c>
      <c r="J190" s="104">
        <v>115400563266</v>
      </c>
      <c r="K190" s="104">
        <v>56319713369</v>
      </c>
      <c r="L190" s="159">
        <f t="shared" ref="L190" si="49">L188+L189</f>
        <v>6</v>
      </c>
    </row>
    <row r="191" spans="1:12" hidden="1" x14ac:dyDescent="0.25">
      <c r="A191" s="79" t="s">
        <v>35</v>
      </c>
      <c r="B191" s="80" t="s">
        <v>35</v>
      </c>
      <c r="C191" s="81" t="s">
        <v>184</v>
      </c>
      <c r="D191" s="104">
        <v>2499777890513</v>
      </c>
      <c r="E191" s="113">
        <v>0.25002056976608411</v>
      </c>
      <c r="F191" s="104">
        <v>1721484171822</v>
      </c>
      <c r="G191" s="113">
        <v>0.1721778783289841</v>
      </c>
      <c r="H191" s="104">
        <v>1163748196187</v>
      </c>
      <c r="I191" s="104">
        <v>79403185413</v>
      </c>
      <c r="J191" s="104">
        <v>157122421880</v>
      </c>
      <c r="K191" s="104">
        <v>80050532027</v>
      </c>
      <c r="L191" s="159">
        <f t="shared" ref="L191" si="50">L190+L180</f>
        <v>7</v>
      </c>
    </row>
    <row r="192" spans="1:12" x14ac:dyDescent="0.25">
      <c r="A192" s="73" t="s">
        <v>185</v>
      </c>
      <c r="B192" s="82">
        <v>10</v>
      </c>
      <c r="C192" s="75" t="s">
        <v>713</v>
      </c>
      <c r="D192" s="105">
        <v>2819129839364</v>
      </c>
      <c r="E192" s="111">
        <v>0.37684240026854643</v>
      </c>
      <c r="F192" s="105">
        <v>730226834472</v>
      </c>
      <c r="G192" s="111">
        <v>9.761183369440414E-2</v>
      </c>
      <c r="H192" s="105">
        <v>691660977363</v>
      </c>
      <c r="I192" s="105">
        <v>40800741512</v>
      </c>
      <c r="J192" s="105">
        <v>80243169226</v>
      </c>
      <c r="K192" s="105">
        <v>33725332353</v>
      </c>
      <c r="L192" s="165">
        <f t="shared" si="31"/>
        <v>0</v>
      </c>
    </row>
    <row r="193" spans="1:12" hidden="1" x14ac:dyDescent="0.25">
      <c r="A193" s="76">
        <f>A187+1</f>
        <v>140</v>
      </c>
      <c r="B193" s="77">
        <v>1</v>
      </c>
      <c r="C193" s="78" t="s">
        <v>187</v>
      </c>
      <c r="D193" s="103">
        <v>296826034938</v>
      </c>
      <c r="E193" s="112">
        <v>0.27885571649794821</v>
      </c>
      <c r="F193" s="103">
        <v>147424592693</v>
      </c>
      <c r="G193" s="112">
        <v>0.13849927427495248</v>
      </c>
      <c r="H193" s="103">
        <v>104194585245</v>
      </c>
      <c r="I193" s="103">
        <v>3143998500</v>
      </c>
      <c r="J193" s="103">
        <v>18136735499</v>
      </c>
      <c r="K193" s="103">
        <v>10193073096</v>
      </c>
      <c r="L193" s="158">
        <f t="shared" si="31"/>
        <v>1</v>
      </c>
    </row>
    <row r="194" spans="1:12" hidden="1" x14ac:dyDescent="0.25">
      <c r="A194" s="76">
        <f t="shared" ref="A194:B207" si="51">A193+1</f>
        <v>141</v>
      </c>
      <c r="B194" s="77">
        <f t="shared" si="51"/>
        <v>2</v>
      </c>
      <c r="C194" s="78" t="s">
        <v>188</v>
      </c>
      <c r="D194" s="103">
        <v>684246612000</v>
      </c>
      <c r="E194" s="112">
        <v>0.31219737527420405</v>
      </c>
      <c r="F194" s="103">
        <v>340769359000</v>
      </c>
      <c r="G194" s="112">
        <v>0.155480929810834</v>
      </c>
      <c r="H194" s="103">
        <v>193937828000</v>
      </c>
      <c r="I194" s="103">
        <v>14345493100</v>
      </c>
      <c r="J194" s="103">
        <v>53965684000</v>
      </c>
      <c r="K194" s="103">
        <v>17173107000</v>
      </c>
      <c r="L194" s="158">
        <f t="shared" si="31"/>
        <v>1</v>
      </c>
    </row>
    <row r="195" spans="1:12" hidden="1" x14ac:dyDescent="0.25">
      <c r="A195" s="76">
        <f t="shared" si="51"/>
        <v>142</v>
      </c>
      <c r="B195" s="77">
        <f t="shared" si="51"/>
        <v>3</v>
      </c>
      <c r="C195" s="78" t="s">
        <v>189</v>
      </c>
      <c r="D195" s="103">
        <v>975505221063</v>
      </c>
      <c r="E195" s="112">
        <v>0.36851010486804814</v>
      </c>
      <c r="F195" s="103">
        <v>277665446172</v>
      </c>
      <c r="G195" s="112">
        <v>0.10489182474654218</v>
      </c>
      <c r="H195" s="103">
        <v>269892021564</v>
      </c>
      <c r="I195" s="103">
        <v>20299777733</v>
      </c>
      <c r="J195" s="103">
        <v>37410550835</v>
      </c>
      <c r="K195" s="103">
        <v>7287742544</v>
      </c>
      <c r="L195" s="158">
        <f t="shared" si="31"/>
        <v>1</v>
      </c>
    </row>
    <row r="196" spans="1:12" hidden="1" x14ac:dyDescent="0.25">
      <c r="A196" s="76">
        <f t="shared" si="51"/>
        <v>143</v>
      </c>
      <c r="B196" s="77">
        <f t="shared" si="51"/>
        <v>4</v>
      </c>
      <c r="C196" s="78" t="s">
        <v>190</v>
      </c>
      <c r="D196" s="103">
        <v>793440914804</v>
      </c>
      <c r="E196" s="112">
        <v>0.30566109788877216</v>
      </c>
      <c r="F196" s="103">
        <v>276285203254</v>
      </c>
      <c r="G196" s="112">
        <v>0.10643469095351782</v>
      </c>
      <c r="H196" s="103">
        <v>362395517299</v>
      </c>
      <c r="I196" s="103">
        <v>9184627657</v>
      </c>
      <c r="J196" s="103">
        <v>28205744715</v>
      </c>
      <c r="K196" s="103">
        <v>8318716610</v>
      </c>
      <c r="L196" s="158">
        <f t="shared" si="31"/>
        <v>1</v>
      </c>
    </row>
    <row r="197" spans="1:12" hidden="1" x14ac:dyDescent="0.25">
      <c r="A197" s="76">
        <f t="shared" si="51"/>
        <v>144</v>
      </c>
      <c r="B197" s="77">
        <f t="shared" si="51"/>
        <v>5</v>
      </c>
      <c r="C197" s="78" t="s">
        <v>191</v>
      </c>
      <c r="D197" s="103">
        <v>497579365016</v>
      </c>
      <c r="E197" s="112">
        <v>0.28595280557470265</v>
      </c>
      <c r="F197" s="103">
        <v>229145804815</v>
      </c>
      <c r="G197" s="112">
        <v>0.13168730534156187</v>
      </c>
      <c r="H197" s="103">
        <v>99736115254</v>
      </c>
      <c r="I197" s="103">
        <v>41726553550</v>
      </c>
      <c r="J197" s="103">
        <v>24554741280</v>
      </c>
      <c r="K197" s="103">
        <v>6209115422</v>
      </c>
      <c r="L197" s="158">
        <f t="shared" si="31"/>
        <v>1</v>
      </c>
    </row>
    <row r="198" spans="1:12" hidden="1" x14ac:dyDescent="0.25">
      <c r="A198" s="76">
        <f t="shared" si="51"/>
        <v>145</v>
      </c>
      <c r="B198" s="77">
        <f t="shared" si="51"/>
        <v>6</v>
      </c>
      <c r="C198" s="78" t="s">
        <v>192</v>
      </c>
      <c r="D198" s="103">
        <v>221912442846</v>
      </c>
      <c r="E198" s="112">
        <v>0.24643808376534279</v>
      </c>
      <c r="F198" s="103">
        <v>134840310104</v>
      </c>
      <c r="G198" s="112">
        <v>0.14974278688561299</v>
      </c>
      <c r="H198" s="103">
        <v>80790822615</v>
      </c>
      <c r="I198" s="103">
        <v>42074800191</v>
      </c>
      <c r="J198" s="103">
        <v>14395423942</v>
      </c>
      <c r="K198" s="103">
        <v>4710367234</v>
      </c>
      <c r="L198" s="158">
        <f t="shared" si="31"/>
        <v>1</v>
      </c>
    </row>
    <row r="199" spans="1:12" hidden="1" x14ac:dyDescent="0.25">
      <c r="A199" s="76">
        <f t="shared" si="51"/>
        <v>146</v>
      </c>
      <c r="B199" s="77">
        <f t="shared" si="51"/>
        <v>7</v>
      </c>
      <c r="C199" s="78" t="s">
        <v>193</v>
      </c>
      <c r="D199" s="103">
        <v>406776837096</v>
      </c>
      <c r="E199" s="112">
        <v>0.3069389695474265</v>
      </c>
      <c r="F199" s="103">
        <v>132224748858</v>
      </c>
      <c r="G199" s="112">
        <v>9.9771974365304564E-2</v>
      </c>
      <c r="H199" s="103">
        <v>119198138925</v>
      </c>
      <c r="I199" s="103">
        <v>38208651736</v>
      </c>
      <c r="J199" s="103">
        <v>17381719716</v>
      </c>
      <c r="K199" s="103">
        <v>4128264606</v>
      </c>
      <c r="L199" s="158">
        <f t="shared" si="31"/>
        <v>0</v>
      </c>
    </row>
    <row r="200" spans="1:12" hidden="1" x14ac:dyDescent="0.25">
      <c r="A200" s="76">
        <f t="shared" si="51"/>
        <v>147</v>
      </c>
      <c r="B200" s="77">
        <f t="shared" si="51"/>
        <v>8</v>
      </c>
      <c r="C200" s="78" t="s">
        <v>194</v>
      </c>
      <c r="D200" s="103">
        <v>187255922980</v>
      </c>
      <c r="E200" s="112">
        <v>0.20334694112251842</v>
      </c>
      <c r="F200" s="103">
        <v>97345682566</v>
      </c>
      <c r="G200" s="112">
        <v>0.10571065772586527</v>
      </c>
      <c r="H200" s="103">
        <v>191174667577</v>
      </c>
      <c r="I200" s="103">
        <v>4622988700</v>
      </c>
      <c r="J200" s="103">
        <v>8115956500</v>
      </c>
      <c r="K200" s="103">
        <v>6415983590</v>
      </c>
      <c r="L200" s="158">
        <f t="shared" si="31"/>
        <v>1</v>
      </c>
    </row>
    <row r="201" spans="1:12" hidden="1" x14ac:dyDescent="0.25">
      <c r="A201" s="76">
        <f t="shared" si="51"/>
        <v>148</v>
      </c>
      <c r="B201" s="77">
        <f t="shared" si="51"/>
        <v>9</v>
      </c>
      <c r="C201" s="78" t="s">
        <v>195</v>
      </c>
      <c r="D201" s="103">
        <v>427255846029</v>
      </c>
      <c r="E201" s="112">
        <v>0.31439717234779385</v>
      </c>
      <c r="F201" s="103">
        <v>251395360755</v>
      </c>
      <c r="G201" s="112">
        <v>0.18498983992219231</v>
      </c>
      <c r="H201" s="103">
        <v>131901988902</v>
      </c>
      <c r="I201" s="103">
        <v>2350000000</v>
      </c>
      <c r="J201" s="103">
        <v>18329931276</v>
      </c>
      <c r="K201" s="103">
        <v>6930271197</v>
      </c>
      <c r="L201" s="158">
        <f t="shared" si="31"/>
        <v>1</v>
      </c>
    </row>
    <row r="202" spans="1:12" hidden="1" x14ac:dyDescent="0.25">
      <c r="A202" s="76">
        <f t="shared" si="51"/>
        <v>149</v>
      </c>
      <c r="B202" s="77">
        <f t="shared" si="51"/>
        <v>10</v>
      </c>
      <c r="C202" s="78" t="s">
        <v>196</v>
      </c>
      <c r="D202" s="103">
        <v>608095922408</v>
      </c>
      <c r="E202" s="112">
        <v>0.30469191396729323</v>
      </c>
      <c r="F202" s="103">
        <v>200102916285</v>
      </c>
      <c r="G202" s="112">
        <v>0.10026336028019975</v>
      </c>
      <c r="H202" s="103">
        <v>286867755397</v>
      </c>
      <c r="I202" s="103">
        <v>5901318400</v>
      </c>
      <c r="J202" s="103">
        <v>24001513453</v>
      </c>
      <c r="K202" s="103">
        <v>7703493960</v>
      </c>
      <c r="L202" s="158">
        <f t="shared" ref="L202:L265" si="52">IF(E202&gt;20%,IF(G202&gt;10%,1,0),0)</f>
        <v>1</v>
      </c>
    </row>
    <row r="203" spans="1:12" hidden="1" x14ac:dyDescent="0.25">
      <c r="A203" s="76">
        <f t="shared" si="51"/>
        <v>150</v>
      </c>
      <c r="B203" s="77">
        <f t="shared" si="51"/>
        <v>11</v>
      </c>
      <c r="C203" s="78" t="s">
        <v>197</v>
      </c>
      <c r="D203" s="103">
        <v>314415604043</v>
      </c>
      <c r="E203" s="112">
        <v>0.2524133069454873</v>
      </c>
      <c r="F203" s="103">
        <v>189108466971</v>
      </c>
      <c r="G203" s="112">
        <v>0.15181655396789231</v>
      </c>
      <c r="H203" s="103">
        <v>109015530015</v>
      </c>
      <c r="I203" s="103">
        <v>8471160266</v>
      </c>
      <c r="J203" s="103">
        <v>18409109519</v>
      </c>
      <c r="K203" s="103">
        <v>9917324002</v>
      </c>
      <c r="L203" s="158">
        <f t="shared" si="52"/>
        <v>1</v>
      </c>
    </row>
    <row r="204" spans="1:12" hidden="1" x14ac:dyDescent="0.25">
      <c r="A204" s="76">
        <f t="shared" si="51"/>
        <v>151</v>
      </c>
      <c r="B204" s="77">
        <f t="shared" si="51"/>
        <v>12</v>
      </c>
      <c r="C204" s="78" t="s">
        <v>198</v>
      </c>
      <c r="D204" s="103">
        <v>231924794724</v>
      </c>
      <c r="E204" s="112">
        <v>0.26207120118782595</v>
      </c>
      <c r="F204" s="103">
        <v>82200775736</v>
      </c>
      <c r="G204" s="112">
        <v>9.2885523780848966E-2</v>
      </c>
      <c r="H204" s="103">
        <v>170863946622</v>
      </c>
      <c r="I204" s="103">
        <v>4359029021</v>
      </c>
      <c r="J204" s="103">
        <v>10975687677</v>
      </c>
      <c r="K204" s="103">
        <v>12986499195</v>
      </c>
      <c r="L204" s="158">
        <f t="shared" si="52"/>
        <v>0</v>
      </c>
    </row>
    <row r="205" spans="1:12" hidden="1" x14ac:dyDescent="0.25">
      <c r="A205" s="76">
        <f t="shared" si="51"/>
        <v>152</v>
      </c>
      <c r="B205" s="77">
        <f t="shared" si="51"/>
        <v>13</v>
      </c>
      <c r="C205" s="78" t="s">
        <v>199</v>
      </c>
      <c r="D205" s="103">
        <v>383647748926</v>
      </c>
      <c r="E205" s="112">
        <v>0.30114944192669113</v>
      </c>
      <c r="F205" s="103">
        <v>154479262440</v>
      </c>
      <c r="G205" s="112">
        <v>0.12126056728675381</v>
      </c>
      <c r="H205" s="103">
        <v>115252523869</v>
      </c>
      <c r="I205" s="103">
        <v>919210000</v>
      </c>
      <c r="J205" s="103">
        <v>11966433852</v>
      </c>
      <c r="K205" s="103">
        <v>3593408106</v>
      </c>
      <c r="L205" s="158">
        <f t="shared" si="52"/>
        <v>1</v>
      </c>
    </row>
    <row r="206" spans="1:12" hidden="1" x14ac:dyDescent="0.25">
      <c r="A206" s="76">
        <f t="shared" si="51"/>
        <v>153</v>
      </c>
      <c r="B206" s="77">
        <f t="shared" si="51"/>
        <v>14</v>
      </c>
      <c r="C206" s="78" t="s">
        <v>200</v>
      </c>
      <c r="D206" s="103">
        <v>605320647848.91003</v>
      </c>
      <c r="E206" s="112">
        <v>0.25120696041703056</v>
      </c>
      <c r="F206" s="103">
        <v>347450240833</v>
      </c>
      <c r="G206" s="112">
        <v>0.14419121370796029</v>
      </c>
      <c r="H206" s="103">
        <v>401513884490</v>
      </c>
      <c r="I206" s="103">
        <v>7097969809</v>
      </c>
      <c r="J206" s="103">
        <v>71392404502</v>
      </c>
      <c r="K206" s="103">
        <v>14255275404</v>
      </c>
      <c r="L206" s="158">
        <f t="shared" si="52"/>
        <v>1</v>
      </c>
    </row>
    <row r="207" spans="1:12" hidden="1" x14ac:dyDescent="0.25">
      <c r="A207" s="76">
        <f t="shared" si="51"/>
        <v>154</v>
      </c>
      <c r="B207" s="77">
        <f t="shared" si="51"/>
        <v>15</v>
      </c>
      <c r="C207" s="78" t="s">
        <v>201</v>
      </c>
      <c r="D207" s="103">
        <v>187827292116</v>
      </c>
      <c r="E207" s="112">
        <v>0.195892459455626</v>
      </c>
      <c r="F207" s="103">
        <v>257725942683</v>
      </c>
      <c r="G207" s="112">
        <v>0.26879250724922676</v>
      </c>
      <c r="H207" s="103">
        <v>112765937845</v>
      </c>
      <c r="I207" s="103">
        <v>14752033034</v>
      </c>
      <c r="J207" s="103">
        <v>18735095399</v>
      </c>
      <c r="K207" s="103">
        <v>6632331421</v>
      </c>
      <c r="L207" s="158">
        <f t="shared" si="52"/>
        <v>0</v>
      </c>
    </row>
    <row r="208" spans="1:12" hidden="1" x14ac:dyDescent="0.25">
      <c r="A208" s="79" t="s">
        <v>29</v>
      </c>
      <c r="B208" s="80" t="s">
        <v>29</v>
      </c>
      <c r="C208" s="81" t="s">
        <v>30</v>
      </c>
      <c r="D208" s="104">
        <v>6028883266873</v>
      </c>
      <c r="E208" s="113">
        <v>0.29927264163162187</v>
      </c>
      <c r="F208" s="104">
        <v>2512987929649</v>
      </c>
      <c r="G208" s="113">
        <v>0.1247442524267868</v>
      </c>
      <c r="H208" s="104">
        <v>2235221441284</v>
      </c>
      <c r="I208" s="104">
        <v>195607608854</v>
      </c>
      <c r="J208" s="104">
        <v>285849232264</v>
      </c>
      <c r="K208" s="104">
        <v>105567366562</v>
      </c>
      <c r="L208" s="159">
        <f t="shared" ref="L208" si="53">SUM(L193:L205)</f>
        <v>11</v>
      </c>
    </row>
    <row r="209" spans="1:12" hidden="1" x14ac:dyDescent="0.25">
      <c r="A209" s="79" t="s">
        <v>31</v>
      </c>
      <c r="B209" s="80" t="s">
        <v>31</v>
      </c>
      <c r="C209" s="81" t="s">
        <v>32</v>
      </c>
      <c r="D209" s="104">
        <v>793147939964.91003</v>
      </c>
      <c r="E209" s="113">
        <v>0.23546182900520263</v>
      </c>
      <c r="F209" s="104">
        <v>605176183516</v>
      </c>
      <c r="G209" s="113">
        <v>0.17965865365214179</v>
      </c>
      <c r="H209" s="104">
        <v>514279822335</v>
      </c>
      <c r="I209" s="104">
        <v>21850002843</v>
      </c>
      <c r="J209" s="104">
        <v>90127499901</v>
      </c>
      <c r="K209" s="104">
        <v>20887606825</v>
      </c>
      <c r="L209" s="159">
        <f t="shared" ref="L209" si="54">SUM(L206:L207)</f>
        <v>1</v>
      </c>
    </row>
    <row r="210" spans="1:12" hidden="1" x14ac:dyDescent="0.25">
      <c r="A210" s="79" t="s">
        <v>33</v>
      </c>
      <c r="B210" s="80" t="s">
        <v>33</v>
      </c>
      <c r="C210" s="81" t="s">
        <v>202</v>
      </c>
      <c r="D210" s="104">
        <v>6822031206837.9102</v>
      </c>
      <c r="E210" s="113">
        <v>0.29013132233914984</v>
      </c>
      <c r="F210" s="104">
        <v>3118164113165</v>
      </c>
      <c r="G210" s="113">
        <v>0.13261110217676242</v>
      </c>
      <c r="H210" s="104">
        <v>2749501263619</v>
      </c>
      <c r="I210" s="104">
        <v>217457611697</v>
      </c>
      <c r="J210" s="104">
        <v>375976732165</v>
      </c>
      <c r="K210" s="104">
        <v>126454973387</v>
      </c>
      <c r="L210" s="159">
        <f t="shared" ref="L210" si="55">L208+L209</f>
        <v>12</v>
      </c>
    </row>
    <row r="211" spans="1:12" hidden="1" x14ac:dyDescent="0.25">
      <c r="A211" s="79" t="s">
        <v>35</v>
      </c>
      <c r="B211" s="80" t="s">
        <v>35</v>
      </c>
      <c r="C211" s="81" t="s">
        <v>203</v>
      </c>
      <c r="D211" s="104">
        <v>9641161046201.9102</v>
      </c>
      <c r="E211" s="113">
        <v>0.31106015207185911</v>
      </c>
      <c r="F211" s="104">
        <v>3848390947637</v>
      </c>
      <c r="G211" s="113">
        <v>0.12416358026459018</v>
      </c>
      <c r="H211" s="104">
        <v>3441162240982</v>
      </c>
      <c r="I211" s="104">
        <v>258258353209</v>
      </c>
      <c r="J211" s="104">
        <v>456219901391</v>
      </c>
      <c r="K211" s="104">
        <v>160180305740</v>
      </c>
      <c r="L211" s="159">
        <f t="shared" ref="L211" si="56">L210+L192</f>
        <v>12</v>
      </c>
    </row>
    <row r="212" spans="1:12" x14ac:dyDescent="0.25">
      <c r="A212" s="73" t="s">
        <v>204</v>
      </c>
      <c r="B212" s="82">
        <v>11</v>
      </c>
      <c r="C212" s="75" t="s">
        <v>714</v>
      </c>
      <c r="D212" s="105">
        <v>18574892177512</v>
      </c>
      <c r="E212" s="111">
        <v>0.25456562190532983</v>
      </c>
      <c r="F212" s="105">
        <v>11038374648923</v>
      </c>
      <c r="G212" s="111">
        <v>0.15127897812128741</v>
      </c>
      <c r="H212" s="105">
        <v>6945094784390</v>
      </c>
      <c r="I212" s="105">
        <v>1838596516674</v>
      </c>
      <c r="J212" s="105">
        <v>2517503874807</v>
      </c>
      <c r="K212" s="105">
        <v>2887372975258</v>
      </c>
      <c r="L212" s="165">
        <f t="shared" si="52"/>
        <v>1</v>
      </c>
    </row>
    <row r="213" spans="1:12" x14ac:dyDescent="0.25">
      <c r="A213" s="73" t="s">
        <v>206</v>
      </c>
      <c r="B213" s="82">
        <v>12</v>
      </c>
      <c r="C213" s="83" t="s">
        <v>715</v>
      </c>
      <c r="D213" s="105">
        <v>16532310266421</v>
      </c>
      <c r="E213" s="111">
        <v>0.37055443091225909</v>
      </c>
      <c r="F213" s="105">
        <v>2279547263657</v>
      </c>
      <c r="G213" s="111">
        <v>5.1093666003697698E-2</v>
      </c>
      <c r="H213" s="105">
        <v>2095136333523</v>
      </c>
      <c r="I213" s="105">
        <v>688741237918</v>
      </c>
      <c r="J213" s="105">
        <v>70062283217</v>
      </c>
      <c r="K213" s="105">
        <v>240258114809</v>
      </c>
      <c r="L213" s="165">
        <f t="shared" si="52"/>
        <v>0</v>
      </c>
    </row>
    <row r="214" spans="1:12" hidden="1" x14ac:dyDescent="0.25">
      <c r="A214" s="76">
        <f>A207+1</f>
        <v>155</v>
      </c>
      <c r="B214" s="77">
        <v>1</v>
      </c>
      <c r="C214" s="78" t="s">
        <v>208</v>
      </c>
      <c r="D214" s="103">
        <v>1207869278597</v>
      </c>
      <c r="E214" s="112">
        <v>0.26099823067558903</v>
      </c>
      <c r="F214" s="103">
        <v>860121626685</v>
      </c>
      <c r="G214" s="112">
        <v>0.18585638918753775</v>
      </c>
      <c r="H214" s="103">
        <v>483429007253</v>
      </c>
      <c r="I214" s="103">
        <v>77882788153</v>
      </c>
      <c r="J214" s="103">
        <v>92113509742</v>
      </c>
      <c r="K214" s="103">
        <v>41534338448</v>
      </c>
      <c r="L214" s="158">
        <f t="shared" si="52"/>
        <v>1</v>
      </c>
    </row>
    <row r="215" spans="1:12" hidden="1" x14ac:dyDescent="0.25">
      <c r="A215" s="76">
        <f t="shared" ref="A215:B230" si="57">A214+1</f>
        <v>156</v>
      </c>
      <c r="B215" s="77">
        <f t="shared" si="57"/>
        <v>2</v>
      </c>
      <c r="C215" s="78" t="s">
        <v>209</v>
      </c>
      <c r="D215" s="103">
        <v>812760503889</v>
      </c>
      <c r="E215" s="112">
        <v>0.25572926677205371</v>
      </c>
      <c r="F215" s="103">
        <v>461151461700</v>
      </c>
      <c r="G215" s="112">
        <v>0.14509800194167372</v>
      </c>
      <c r="H215" s="103">
        <v>432475778915</v>
      </c>
      <c r="I215" s="103">
        <v>15084609269</v>
      </c>
      <c r="J215" s="103">
        <v>38620027963</v>
      </c>
      <c r="K215" s="103">
        <v>14417510095</v>
      </c>
      <c r="L215" s="158">
        <f t="shared" si="52"/>
        <v>1</v>
      </c>
    </row>
    <row r="216" spans="1:12" hidden="1" x14ac:dyDescent="0.25">
      <c r="A216" s="76">
        <f t="shared" si="57"/>
        <v>157</v>
      </c>
      <c r="B216" s="77">
        <f t="shared" si="57"/>
        <v>3</v>
      </c>
      <c r="C216" s="78" t="s">
        <v>210</v>
      </c>
      <c r="D216" s="103">
        <v>1942851889400</v>
      </c>
      <c r="E216" s="112">
        <v>0.29005447304889814</v>
      </c>
      <c r="F216" s="103">
        <v>909309968000</v>
      </c>
      <c r="G216" s="112">
        <v>0.13575374687352143</v>
      </c>
      <c r="H216" s="103">
        <v>677003576000</v>
      </c>
      <c r="I216" s="103">
        <v>299923433618</v>
      </c>
      <c r="J216" s="103">
        <v>74874877000</v>
      </c>
      <c r="K216" s="103">
        <v>27486108000</v>
      </c>
      <c r="L216" s="158">
        <f t="shared" si="52"/>
        <v>1</v>
      </c>
    </row>
    <row r="217" spans="1:12" hidden="1" x14ac:dyDescent="0.25">
      <c r="A217" s="76">
        <f t="shared" si="57"/>
        <v>158</v>
      </c>
      <c r="B217" s="77">
        <f t="shared" si="57"/>
        <v>4</v>
      </c>
      <c r="C217" s="78" t="s">
        <v>211</v>
      </c>
      <c r="D217" s="103">
        <v>1758915106902</v>
      </c>
      <c r="E217" s="112">
        <v>0.22873709838831174</v>
      </c>
      <c r="F217" s="103">
        <v>1517286867168</v>
      </c>
      <c r="G217" s="112">
        <v>0.19731469361814799</v>
      </c>
      <c r="H217" s="103">
        <v>1023785869746</v>
      </c>
      <c r="I217" s="103">
        <v>77151297538</v>
      </c>
      <c r="J217" s="103">
        <v>93694238000</v>
      </c>
      <c r="K217" s="103">
        <v>35643631500</v>
      </c>
      <c r="L217" s="158">
        <f t="shared" si="52"/>
        <v>1</v>
      </c>
    </row>
    <row r="218" spans="1:12" hidden="1" x14ac:dyDescent="0.25">
      <c r="A218" s="76">
        <f t="shared" si="57"/>
        <v>159</v>
      </c>
      <c r="B218" s="77">
        <f t="shared" si="57"/>
        <v>5</v>
      </c>
      <c r="C218" s="78" t="s">
        <v>212</v>
      </c>
      <c r="D218" s="103">
        <v>694813730297</v>
      </c>
      <c r="E218" s="112">
        <v>0.29144847410399494</v>
      </c>
      <c r="F218" s="103">
        <v>379992609100</v>
      </c>
      <c r="G218" s="112">
        <v>0.15939274263571501</v>
      </c>
      <c r="H218" s="103">
        <v>141973051000</v>
      </c>
      <c r="I218" s="103">
        <v>34112280650</v>
      </c>
      <c r="J218" s="103">
        <v>21427243000</v>
      </c>
      <c r="K218" s="103">
        <v>7984748000</v>
      </c>
      <c r="L218" s="158">
        <f t="shared" si="52"/>
        <v>1</v>
      </c>
    </row>
    <row r="219" spans="1:12" hidden="1" x14ac:dyDescent="0.25">
      <c r="A219" s="76">
        <f t="shared" si="57"/>
        <v>160</v>
      </c>
      <c r="B219" s="77">
        <f t="shared" si="57"/>
        <v>6</v>
      </c>
      <c r="C219" s="78" t="s">
        <v>213</v>
      </c>
      <c r="D219" s="103">
        <v>689004508262</v>
      </c>
      <c r="E219" s="112">
        <v>0.22863876414590406</v>
      </c>
      <c r="F219" s="103">
        <v>738384714988</v>
      </c>
      <c r="G219" s="112">
        <v>0.24502505669365715</v>
      </c>
      <c r="H219" s="103">
        <v>222718166060</v>
      </c>
      <c r="I219" s="103">
        <v>31952000000</v>
      </c>
      <c r="J219" s="103">
        <v>30613409670</v>
      </c>
      <c r="K219" s="103">
        <v>10825204388</v>
      </c>
      <c r="L219" s="158">
        <f t="shared" si="52"/>
        <v>1</v>
      </c>
    </row>
    <row r="220" spans="1:12" hidden="1" x14ac:dyDescent="0.25">
      <c r="A220" s="76">
        <f t="shared" si="57"/>
        <v>161</v>
      </c>
      <c r="B220" s="77">
        <f t="shared" si="57"/>
        <v>7</v>
      </c>
      <c r="C220" s="78" t="s">
        <v>214</v>
      </c>
      <c r="D220" s="103">
        <v>1057738182698</v>
      </c>
      <c r="E220" s="112">
        <v>0.30120002060715384</v>
      </c>
      <c r="F220" s="103">
        <v>694391533432</v>
      </c>
      <c r="G220" s="112">
        <v>0.19773394550782442</v>
      </c>
      <c r="H220" s="103">
        <v>220778513100</v>
      </c>
      <c r="I220" s="103">
        <v>35945321120</v>
      </c>
      <c r="J220" s="103">
        <v>48177046659</v>
      </c>
      <c r="K220" s="103">
        <v>15703343879</v>
      </c>
      <c r="L220" s="158">
        <f t="shared" si="52"/>
        <v>1</v>
      </c>
    </row>
    <row r="221" spans="1:12" hidden="1" x14ac:dyDescent="0.25">
      <c r="A221" s="76">
        <f t="shared" si="57"/>
        <v>162</v>
      </c>
      <c r="B221" s="77">
        <f t="shared" si="57"/>
        <v>8</v>
      </c>
      <c r="C221" s="78" t="s">
        <v>215</v>
      </c>
      <c r="D221" s="103">
        <v>1515457025780</v>
      </c>
      <c r="E221" s="112">
        <v>0.34116747247480983</v>
      </c>
      <c r="F221" s="103">
        <v>677086149724</v>
      </c>
      <c r="G221" s="112">
        <v>0.15242911307903506</v>
      </c>
      <c r="H221" s="103">
        <v>373801327951</v>
      </c>
      <c r="I221" s="103">
        <v>72066833931</v>
      </c>
      <c r="J221" s="103">
        <v>38826540033</v>
      </c>
      <c r="K221" s="103">
        <v>19254545412</v>
      </c>
      <c r="L221" s="158">
        <f t="shared" si="52"/>
        <v>1</v>
      </c>
    </row>
    <row r="222" spans="1:12" hidden="1" x14ac:dyDescent="0.25">
      <c r="A222" s="76">
        <f t="shared" si="57"/>
        <v>163</v>
      </c>
      <c r="B222" s="77">
        <f t="shared" si="57"/>
        <v>9</v>
      </c>
      <c r="C222" s="78" t="s">
        <v>216</v>
      </c>
      <c r="D222" s="103">
        <v>985563891331</v>
      </c>
      <c r="E222" s="112">
        <v>0.28280146188788574</v>
      </c>
      <c r="F222" s="103">
        <v>708655503432</v>
      </c>
      <c r="G222" s="112">
        <v>0.20334431294435307</v>
      </c>
      <c r="H222" s="103">
        <v>326850200958</v>
      </c>
      <c r="I222" s="103">
        <v>16362442361</v>
      </c>
      <c r="J222" s="103">
        <v>20973092460</v>
      </c>
      <c r="K222" s="103">
        <v>8521384724</v>
      </c>
      <c r="L222" s="158">
        <f t="shared" si="52"/>
        <v>1</v>
      </c>
    </row>
    <row r="223" spans="1:12" hidden="1" x14ac:dyDescent="0.25">
      <c r="A223" s="76">
        <f t="shared" si="57"/>
        <v>164</v>
      </c>
      <c r="B223" s="77">
        <f t="shared" si="57"/>
        <v>10</v>
      </c>
      <c r="C223" s="78" t="s">
        <v>217</v>
      </c>
      <c r="D223" s="103">
        <v>1349145794244</v>
      </c>
      <c r="E223" s="112">
        <v>0.29559187740822745</v>
      </c>
      <c r="F223" s="103">
        <v>680948141892</v>
      </c>
      <c r="G223" s="112">
        <v>0.14919272664100031</v>
      </c>
      <c r="H223" s="103">
        <v>576965306504</v>
      </c>
      <c r="I223" s="103">
        <v>120281506454</v>
      </c>
      <c r="J223" s="103">
        <v>43768582745</v>
      </c>
      <c r="K223" s="103">
        <v>30034412849</v>
      </c>
      <c r="L223" s="158">
        <f t="shared" si="52"/>
        <v>1</v>
      </c>
    </row>
    <row r="224" spans="1:12" hidden="1" x14ac:dyDescent="0.25">
      <c r="A224" s="76">
        <f t="shared" si="57"/>
        <v>165</v>
      </c>
      <c r="B224" s="77">
        <f t="shared" si="57"/>
        <v>11</v>
      </c>
      <c r="C224" s="78" t="s">
        <v>218</v>
      </c>
      <c r="D224" s="103">
        <v>874582912650</v>
      </c>
      <c r="E224" s="112">
        <v>0.34395832016969946</v>
      </c>
      <c r="F224" s="103">
        <v>429742897580</v>
      </c>
      <c r="G224" s="112">
        <v>0.16901044259897363</v>
      </c>
      <c r="H224" s="103">
        <v>160013169971</v>
      </c>
      <c r="I224" s="103">
        <v>38054190813</v>
      </c>
      <c r="J224" s="103">
        <v>23531179368</v>
      </c>
      <c r="K224" s="103">
        <v>8515071379</v>
      </c>
      <c r="L224" s="158">
        <f t="shared" si="52"/>
        <v>1</v>
      </c>
    </row>
    <row r="225" spans="1:12" hidden="1" x14ac:dyDescent="0.25">
      <c r="A225" s="76">
        <f t="shared" si="57"/>
        <v>166</v>
      </c>
      <c r="B225" s="77">
        <f t="shared" si="57"/>
        <v>12</v>
      </c>
      <c r="C225" s="78" t="s">
        <v>219</v>
      </c>
      <c r="D225" s="103">
        <v>1071210571713</v>
      </c>
      <c r="E225" s="112">
        <v>0.30130215422786283</v>
      </c>
      <c r="F225" s="103">
        <v>731744161335</v>
      </c>
      <c r="G225" s="112">
        <v>0.20581956337615992</v>
      </c>
      <c r="H225" s="103">
        <v>455177013972</v>
      </c>
      <c r="I225" s="103">
        <v>14749079623</v>
      </c>
      <c r="J225" s="103">
        <v>35424807672</v>
      </c>
      <c r="K225" s="103">
        <v>10712647507</v>
      </c>
      <c r="L225" s="158">
        <f t="shared" si="52"/>
        <v>1</v>
      </c>
    </row>
    <row r="226" spans="1:12" hidden="1" x14ac:dyDescent="0.25">
      <c r="A226" s="76">
        <f t="shared" si="57"/>
        <v>167</v>
      </c>
      <c r="B226" s="77">
        <f t="shared" si="57"/>
        <v>13</v>
      </c>
      <c r="C226" s="78" t="s">
        <v>220</v>
      </c>
      <c r="D226" s="103">
        <v>287669499998</v>
      </c>
      <c r="E226" s="112">
        <v>0.19528294613451497</v>
      </c>
      <c r="F226" s="103">
        <v>220592562773</v>
      </c>
      <c r="G226" s="112">
        <v>0.14974811564651055</v>
      </c>
      <c r="H226" s="103">
        <v>324319299853</v>
      </c>
      <c r="I226" s="103">
        <v>209550000</v>
      </c>
      <c r="J226" s="103">
        <v>24787548617</v>
      </c>
      <c r="K226" s="103">
        <v>6972753244</v>
      </c>
      <c r="L226" s="158">
        <f t="shared" si="52"/>
        <v>0</v>
      </c>
    </row>
    <row r="227" spans="1:12" hidden="1" x14ac:dyDescent="0.25">
      <c r="A227" s="76">
        <f t="shared" si="57"/>
        <v>168</v>
      </c>
      <c r="B227" s="77">
        <f t="shared" si="57"/>
        <v>14</v>
      </c>
      <c r="C227" s="78" t="s">
        <v>221</v>
      </c>
      <c r="D227" s="103">
        <v>715783446648</v>
      </c>
      <c r="E227" s="112">
        <v>0.2989874350749202</v>
      </c>
      <c r="F227" s="103">
        <v>358235805528</v>
      </c>
      <c r="G227" s="112">
        <v>0.14963744292830372</v>
      </c>
      <c r="H227" s="103">
        <v>204448031699</v>
      </c>
      <c r="I227" s="103">
        <v>2465230038</v>
      </c>
      <c r="J227" s="103">
        <v>39132930179</v>
      </c>
      <c r="K227" s="103">
        <v>10736508596</v>
      </c>
      <c r="L227" s="158">
        <f t="shared" si="52"/>
        <v>1</v>
      </c>
    </row>
    <row r="228" spans="1:12" hidden="1" x14ac:dyDescent="0.25">
      <c r="A228" s="76">
        <f t="shared" si="57"/>
        <v>169</v>
      </c>
      <c r="B228" s="77">
        <f t="shared" si="57"/>
        <v>15</v>
      </c>
      <c r="C228" s="78" t="s">
        <v>222</v>
      </c>
      <c r="D228" s="103">
        <v>876625929714</v>
      </c>
      <c r="E228" s="112">
        <v>0.28610876561257964</v>
      </c>
      <c r="F228" s="103">
        <v>447448755140</v>
      </c>
      <c r="G228" s="112">
        <v>0.14603607612856845</v>
      </c>
      <c r="H228" s="103">
        <v>349408554764</v>
      </c>
      <c r="I228" s="103">
        <v>8155531228</v>
      </c>
      <c r="J228" s="103">
        <v>35840494656</v>
      </c>
      <c r="K228" s="103">
        <v>13979844988</v>
      </c>
      <c r="L228" s="158">
        <f t="shared" si="52"/>
        <v>1</v>
      </c>
    </row>
    <row r="229" spans="1:12" hidden="1" x14ac:dyDescent="0.25">
      <c r="A229" s="76">
        <f t="shared" si="57"/>
        <v>170</v>
      </c>
      <c r="B229" s="77">
        <f t="shared" si="57"/>
        <v>16</v>
      </c>
      <c r="C229" s="78" t="s">
        <v>223</v>
      </c>
      <c r="D229" s="103">
        <v>1218504403803</v>
      </c>
      <c r="E229" s="112">
        <v>0.30584992274183137</v>
      </c>
      <c r="F229" s="103">
        <v>773158027483</v>
      </c>
      <c r="G229" s="112">
        <v>0.1940660388545738</v>
      </c>
      <c r="H229" s="103">
        <v>352823956745</v>
      </c>
      <c r="I229" s="103">
        <v>49741497583</v>
      </c>
      <c r="J229" s="103">
        <v>37564431776</v>
      </c>
      <c r="K229" s="103">
        <v>14019881309</v>
      </c>
      <c r="L229" s="158">
        <f t="shared" si="52"/>
        <v>1</v>
      </c>
    </row>
    <row r="230" spans="1:12" hidden="1" x14ac:dyDescent="0.25">
      <c r="A230" s="76">
        <f t="shared" si="57"/>
        <v>171</v>
      </c>
      <c r="B230" s="77">
        <f t="shared" si="57"/>
        <v>17</v>
      </c>
      <c r="C230" s="78" t="s">
        <v>224</v>
      </c>
      <c r="D230" s="103">
        <v>505266600384</v>
      </c>
      <c r="E230" s="112">
        <v>0.23335470363589633</v>
      </c>
      <c r="F230" s="103">
        <v>413745820754</v>
      </c>
      <c r="G230" s="112">
        <v>0.19108631623238742</v>
      </c>
      <c r="H230" s="103">
        <v>100210477212</v>
      </c>
      <c r="I230" s="103">
        <v>14048082318</v>
      </c>
      <c r="J230" s="103">
        <v>22894158858</v>
      </c>
      <c r="K230" s="103">
        <v>12706110980</v>
      </c>
      <c r="L230" s="158">
        <f t="shared" si="52"/>
        <v>1</v>
      </c>
    </row>
    <row r="231" spans="1:12" hidden="1" x14ac:dyDescent="0.25">
      <c r="A231" s="76">
        <f t="shared" ref="A231:B240" si="58">A230+1</f>
        <v>172</v>
      </c>
      <c r="B231" s="77">
        <f t="shared" si="58"/>
        <v>18</v>
      </c>
      <c r="C231" s="78" t="s">
        <v>225</v>
      </c>
      <c r="D231" s="103">
        <v>1238641197133</v>
      </c>
      <c r="E231" s="112">
        <v>0.37533314272145879</v>
      </c>
      <c r="F231" s="103">
        <v>456377631881</v>
      </c>
      <c r="G231" s="112">
        <v>0.13829158212899323</v>
      </c>
      <c r="H231" s="103">
        <v>99239671949</v>
      </c>
      <c r="I231" s="103">
        <v>2675328000</v>
      </c>
      <c r="J231" s="103">
        <v>15443366649</v>
      </c>
      <c r="K231" s="103">
        <v>14957844750</v>
      </c>
      <c r="L231" s="158">
        <f t="shared" si="52"/>
        <v>1</v>
      </c>
    </row>
    <row r="232" spans="1:12" hidden="1" x14ac:dyDescent="0.25">
      <c r="A232" s="76">
        <f t="shared" si="58"/>
        <v>173</v>
      </c>
      <c r="B232" s="77">
        <f t="shared" si="58"/>
        <v>19</v>
      </c>
      <c r="C232" s="78" t="s">
        <v>226</v>
      </c>
      <c r="D232" s="103">
        <v>1658743220329</v>
      </c>
      <c r="E232" s="112">
        <v>0.25302091062008564</v>
      </c>
      <c r="F232" s="103">
        <v>1290803620893</v>
      </c>
      <c r="G232" s="112">
        <v>0.19689624264162586</v>
      </c>
      <c r="H232" s="103">
        <v>374446092059</v>
      </c>
      <c r="I232" s="103">
        <v>227817004501</v>
      </c>
      <c r="J232" s="103">
        <v>128335457790</v>
      </c>
      <c r="K232" s="103">
        <v>44009135557</v>
      </c>
      <c r="L232" s="158">
        <f t="shared" si="52"/>
        <v>1</v>
      </c>
    </row>
    <row r="233" spans="1:12" hidden="1" x14ac:dyDescent="0.25">
      <c r="A233" s="76">
        <f t="shared" si="58"/>
        <v>174</v>
      </c>
      <c r="B233" s="77">
        <f t="shared" si="58"/>
        <v>20</v>
      </c>
      <c r="C233" s="78" t="s">
        <v>227</v>
      </c>
      <c r="D233" s="103">
        <v>178720001137</v>
      </c>
      <c r="E233" s="112">
        <v>0.2254628302256701</v>
      </c>
      <c r="F233" s="103">
        <v>222838524044</v>
      </c>
      <c r="G233" s="112">
        <v>0.28112021035495521</v>
      </c>
      <c r="H233" s="103">
        <v>55485061478</v>
      </c>
      <c r="I233" s="103">
        <v>4165000000</v>
      </c>
      <c r="J233" s="103">
        <v>15669816027</v>
      </c>
      <c r="K233" s="103">
        <v>10815542811</v>
      </c>
      <c r="L233" s="158">
        <f t="shared" si="52"/>
        <v>1</v>
      </c>
    </row>
    <row r="234" spans="1:12" hidden="1" x14ac:dyDescent="0.25">
      <c r="A234" s="76">
        <f t="shared" si="58"/>
        <v>175</v>
      </c>
      <c r="B234" s="77">
        <f t="shared" si="58"/>
        <v>21</v>
      </c>
      <c r="C234" s="78" t="s">
        <v>228</v>
      </c>
      <c r="D234" s="103">
        <v>1589742260573</v>
      </c>
      <c r="E234" s="112">
        <v>0.26001902947241989</v>
      </c>
      <c r="F234" s="103">
        <v>1101967219479</v>
      </c>
      <c r="G234" s="112">
        <v>0.18023830279008507</v>
      </c>
      <c r="H234" s="103">
        <v>995317290696</v>
      </c>
      <c r="I234" s="103">
        <v>71023529600</v>
      </c>
      <c r="J234" s="103">
        <v>172896046430</v>
      </c>
      <c r="K234" s="103">
        <v>27028213340</v>
      </c>
      <c r="L234" s="158">
        <f t="shared" si="52"/>
        <v>1</v>
      </c>
    </row>
    <row r="235" spans="1:12" hidden="1" x14ac:dyDescent="0.25">
      <c r="A235" s="76">
        <f t="shared" si="58"/>
        <v>176</v>
      </c>
      <c r="B235" s="77">
        <f t="shared" si="58"/>
        <v>22</v>
      </c>
      <c r="C235" s="78" t="s">
        <v>229</v>
      </c>
      <c r="D235" s="103">
        <v>492984200958</v>
      </c>
      <c r="E235" s="112">
        <v>0.19395644233927303</v>
      </c>
      <c r="F235" s="103">
        <v>423019648529</v>
      </c>
      <c r="G235" s="112">
        <v>0.16643005173158601</v>
      </c>
      <c r="H235" s="103">
        <v>216094581784</v>
      </c>
      <c r="I235" s="103">
        <v>144457386701</v>
      </c>
      <c r="J235" s="103">
        <v>58240328907</v>
      </c>
      <c r="K235" s="103">
        <v>14105312941</v>
      </c>
      <c r="L235" s="158">
        <f t="shared" si="52"/>
        <v>0</v>
      </c>
    </row>
    <row r="236" spans="1:12" hidden="1" x14ac:dyDescent="0.25">
      <c r="A236" s="76">
        <f t="shared" si="58"/>
        <v>177</v>
      </c>
      <c r="B236" s="77">
        <f t="shared" si="58"/>
        <v>23</v>
      </c>
      <c r="C236" s="78" t="s">
        <v>230</v>
      </c>
      <c r="D236" s="103">
        <v>375581515307</v>
      </c>
      <c r="E236" s="112">
        <v>0.24634861894080487</v>
      </c>
      <c r="F236" s="103">
        <v>325602551628</v>
      </c>
      <c r="G236" s="112">
        <v>0.21356679082460944</v>
      </c>
      <c r="H236" s="103">
        <v>145725952507</v>
      </c>
      <c r="I236" s="103">
        <v>25293366771</v>
      </c>
      <c r="J236" s="103">
        <v>30439307945</v>
      </c>
      <c r="K236" s="103">
        <v>15500937636</v>
      </c>
      <c r="L236" s="158">
        <f t="shared" si="52"/>
        <v>1</v>
      </c>
    </row>
    <row r="237" spans="1:12" hidden="1" x14ac:dyDescent="0.25">
      <c r="A237" s="76">
        <f t="shared" si="58"/>
        <v>178</v>
      </c>
      <c r="B237" s="77">
        <f t="shared" si="58"/>
        <v>24</v>
      </c>
      <c r="C237" s="78" t="s">
        <v>231</v>
      </c>
      <c r="D237" s="103">
        <v>377552516288</v>
      </c>
      <c r="E237" s="112">
        <v>0.26041005355679453</v>
      </c>
      <c r="F237" s="103">
        <v>480712281154</v>
      </c>
      <c r="G237" s="112">
        <v>0.33156264487781079</v>
      </c>
      <c r="H237" s="103">
        <v>80142473391</v>
      </c>
      <c r="I237" s="103">
        <v>16000305150</v>
      </c>
      <c r="J237" s="103">
        <v>28811582960</v>
      </c>
      <c r="K237" s="103">
        <v>11394176758</v>
      </c>
      <c r="L237" s="158">
        <f t="shared" si="52"/>
        <v>1</v>
      </c>
    </row>
    <row r="238" spans="1:12" hidden="1" x14ac:dyDescent="0.25">
      <c r="A238" s="76">
        <f t="shared" si="58"/>
        <v>179</v>
      </c>
      <c r="B238" s="77">
        <f t="shared" si="58"/>
        <v>25</v>
      </c>
      <c r="C238" s="78" t="s">
        <v>232</v>
      </c>
      <c r="D238" s="103">
        <v>725517557580</v>
      </c>
      <c r="E238" s="112">
        <v>0.20330041346663577</v>
      </c>
      <c r="F238" s="103">
        <v>641591350558</v>
      </c>
      <c r="G238" s="112">
        <v>0.17978308792434153</v>
      </c>
      <c r="H238" s="103">
        <v>602573217473</v>
      </c>
      <c r="I238" s="103">
        <v>72948840764</v>
      </c>
      <c r="J238" s="103">
        <v>72631307834</v>
      </c>
      <c r="K238" s="103">
        <v>16389929590</v>
      </c>
      <c r="L238" s="158">
        <f t="shared" si="52"/>
        <v>1</v>
      </c>
    </row>
    <row r="239" spans="1:12" hidden="1" x14ac:dyDescent="0.25">
      <c r="A239" s="76">
        <f t="shared" si="58"/>
        <v>180</v>
      </c>
      <c r="B239" s="77">
        <f t="shared" si="58"/>
        <v>26</v>
      </c>
      <c r="C239" s="78" t="s">
        <v>233</v>
      </c>
      <c r="D239" s="103">
        <v>282746791752</v>
      </c>
      <c r="E239" s="112">
        <v>0.22798858470308536</v>
      </c>
      <c r="F239" s="103">
        <v>448854047501</v>
      </c>
      <c r="G239" s="112">
        <v>0.36192664961433851</v>
      </c>
      <c r="H239" s="103">
        <v>64932227563</v>
      </c>
      <c r="I239" s="103">
        <v>2396447826</v>
      </c>
      <c r="J239" s="103">
        <v>17917335992</v>
      </c>
      <c r="K239" s="103">
        <v>7502728781</v>
      </c>
      <c r="L239" s="158">
        <f t="shared" si="52"/>
        <v>1</v>
      </c>
    </row>
    <row r="240" spans="1:12" hidden="1" x14ac:dyDescent="0.25">
      <c r="A240" s="76">
        <f t="shared" si="58"/>
        <v>181</v>
      </c>
      <c r="B240" s="77">
        <f t="shared" si="58"/>
        <v>27</v>
      </c>
      <c r="C240" s="78" t="s">
        <v>234</v>
      </c>
      <c r="D240" s="103">
        <v>526336579250</v>
      </c>
      <c r="E240" s="112">
        <v>0.31213719136405543</v>
      </c>
      <c r="F240" s="103">
        <v>342858315340</v>
      </c>
      <c r="G240" s="112">
        <v>0.20332774845049731</v>
      </c>
      <c r="H240" s="103">
        <v>140235176875</v>
      </c>
      <c r="I240" s="103">
        <v>15082959600</v>
      </c>
      <c r="J240" s="103">
        <v>21115060000</v>
      </c>
      <c r="K240" s="103">
        <v>10981812000</v>
      </c>
      <c r="L240" s="158">
        <f t="shared" si="52"/>
        <v>1</v>
      </c>
    </row>
    <row r="241" spans="1:12" hidden="1" x14ac:dyDescent="0.25">
      <c r="A241" s="79" t="s">
        <v>29</v>
      </c>
      <c r="B241" s="80" t="s">
        <v>29</v>
      </c>
      <c r="C241" s="81" t="s">
        <v>30</v>
      </c>
      <c r="D241" s="104">
        <v>18802404473443</v>
      </c>
      <c r="E241" s="113">
        <v>0.28457087853260282</v>
      </c>
      <c r="F241" s="104">
        <v>11458374238595</v>
      </c>
      <c r="G241" s="113">
        <v>0.17342035313823012</v>
      </c>
      <c r="H241" s="104">
        <v>6525420973652</v>
      </c>
      <c r="I241" s="104">
        <v>910861002697</v>
      </c>
      <c r="J241" s="104">
        <v>737707485047</v>
      </c>
      <c r="K241" s="104">
        <v>304005890048</v>
      </c>
      <c r="L241" s="159">
        <f t="shared" ref="L241" si="59">SUM(L214:L231)</f>
        <v>17</v>
      </c>
    </row>
    <row r="242" spans="1:12" hidden="1" x14ac:dyDescent="0.25">
      <c r="A242" s="79" t="s">
        <v>31</v>
      </c>
      <c r="B242" s="80" t="s">
        <v>31</v>
      </c>
      <c r="C242" s="81" t="s">
        <v>32</v>
      </c>
      <c r="D242" s="104">
        <v>6207924643174</v>
      </c>
      <c r="E242" s="113">
        <v>0.2436998340124451</v>
      </c>
      <c r="F242" s="104">
        <v>5278247559126</v>
      </c>
      <c r="G242" s="113">
        <v>0.20720419914406912</v>
      </c>
      <c r="H242" s="104">
        <v>2674952073826</v>
      </c>
      <c r="I242" s="104">
        <v>579184840913</v>
      </c>
      <c r="J242" s="104">
        <v>546056243885</v>
      </c>
      <c r="K242" s="104">
        <v>157727789414</v>
      </c>
      <c r="L242" s="159">
        <f t="shared" ref="L242" si="60">SUM(L232:L240)</f>
        <v>8</v>
      </c>
    </row>
    <row r="243" spans="1:12" hidden="1" x14ac:dyDescent="0.25">
      <c r="A243" s="79" t="s">
        <v>33</v>
      </c>
      <c r="B243" s="80" t="s">
        <v>33</v>
      </c>
      <c r="C243" s="81" t="s">
        <v>235</v>
      </c>
      <c r="D243" s="104">
        <v>25010329116617</v>
      </c>
      <c r="E243" s="113">
        <v>0.27319813454599273</v>
      </c>
      <c r="F243" s="104">
        <v>16736621797721</v>
      </c>
      <c r="G243" s="113">
        <v>0.18282101896457009</v>
      </c>
      <c r="H243" s="104">
        <v>9200373047478</v>
      </c>
      <c r="I243" s="104">
        <v>1490045843610</v>
      </c>
      <c r="J243" s="104">
        <v>1283763728932</v>
      </c>
      <c r="K243" s="104">
        <v>461733679462</v>
      </c>
      <c r="L243" s="159">
        <f t="shared" ref="L243" si="61">L241+L242</f>
        <v>25</v>
      </c>
    </row>
    <row r="244" spans="1:12" hidden="1" x14ac:dyDescent="0.25">
      <c r="A244" s="79" t="s">
        <v>35</v>
      </c>
      <c r="B244" s="80" t="s">
        <v>35</v>
      </c>
      <c r="C244" s="81" t="s">
        <v>236</v>
      </c>
      <c r="D244" s="104">
        <v>41542639383038</v>
      </c>
      <c r="E244" s="113">
        <v>0.30509816441220711</v>
      </c>
      <c r="F244" s="104">
        <v>19016169061378</v>
      </c>
      <c r="G244" s="113">
        <v>0.13965887485587938</v>
      </c>
      <c r="H244" s="104">
        <v>11295509381001</v>
      </c>
      <c r="I244" s="104">
        <v>2178787081528</v>
      </c>
      <c r="J244" s="104">
        <v>1353826012149</v>
      </c>
      <c r="K244" s="104">
        <v>701991794271</v>
      </c>
      <c r="L244" s="159">
        <f t="shared" ref="L244" si="62">L243+L213</f>
        <v>25</v>
      </c>
    </row>
    <row r="245" spans="1:12" x14ac:dyDescent="0.25">
      <c r="A245" s="73" t="s">
        <v>237</v>
      </c>
      <c r="B245" s="82">
        <v>13</v>
      </c>
      <c r="C245" s="75" t="s">
        <v>716</v>
      </c>
      <c r="D245" s="105">
        <v>4948802552907</v>
      </c>
      <c r="E245" s="111">
        <v>0.31030371452261191</v>
      </c>
      <c r="F245" s="105">
        <v>1876606378950</v>
      </c>
      <c r="G245" s="111">
        <v>0.11766845087463655</v>
      </c>
      <c r="H245" s="105">
        <v>3187091506600</v>
      </c>
      <c r="I245" s="105">
        <v>382084686400</v>
      </c>
      <c r="J245" s="105">
        <v>63373692804</v>
      </c>
      <c r="K245" s="105">
        <v>95509501000</v>
      </c>
      <c r="L245" s="165">
        <f t="shared" si="52"/>
        <v>1</v>
      </c>
    </row>
    <row r="246" spans="1:12" hidden="1" x14ac:dyDescent="0.25">
      <c r="A246" s="76">
        <f>A240+1</f>
        <v>182</v>
      </c>
      <c r="B246" s="77">
        <v>1</v>
      </c>
      <c r="C246" s="78" t="s">
        <v>239</v>
      </c>
      <c r="D246" s="103">
        <v>946182048823</v>
      </c>
      <c r="E246" s="112">
        <v>0.34882207777908775</v>
      </c>
      <c r="F246" s="103">
        <v>459161430611</v>
      </c>
      <c r="G246" s="112">
        <v>0.16927571650823955</v>
      </c>
      <c r="H246" s="103">
        <v>286924195937</v>
      </c>
      <c r="I246" s="103">
        <v>21983105358</v>
      </c>
      <c r="J246" s="103">
        <v>15394825250</v>
      </c>
      <c r="K246" s="103">
        <v>8158652391</v>
      </c>
      <c r="L246" s="158">
        <f t="shared" si="52"/>
        <v>1</v>
      </c>
    </row>
    <row r="247" spans="1:12" hidden="1" x14ac:dyDescent="0.25">
      <c r="A247" s="76">
        <f t="shared" ref="A247:B253" si="63">A246+1</f>
        <v>183</v>
      </c>
      <c r="B247" s="77">
        <f t="shared" si="63"/>
        <v>2</v>
      </c>
      <c r="C247" s="78" t="s">
        <v>240</v>
      </c>
      <c r="D247" s="103">
        <v>1009610999930</v>
      </c>
      <c r="E247" s="112">
        <v>0.38727683023511511</v>
      </c>
      <c r="F247" s="103">
        <v>430767976492</v>
      </c>
      <c r="G247" s="112">
        <v>0.16523835072536158</v>
      </c>
      <c r="H247" s="103">
        <v>157248880965</v>
      </c>
      <c r="I247" s="103">
        <v>13988625772</v>
      </c>
      <c r="J247" s="103">
        <v>32865163898</v>
      </c>
      <c r="K247" s="103">
        <v>14879649555</v>
      </c>
      <c r="L247" s="158">
        <f t="shared" si="52"/>
        <v>1</v>
      </c>
    </row>
    <row r="248" spans="1:12" hidden="1" x14ac:dyDescent="0.25">
      <c r="A248" s="76">
        <f t="shared" si="63"/>
        <v>184</v>
      </c>
      <c r="B248" s="77">
        <f t="shared" si="63"/>
        <v>3</v>
      </c>
      <c r="C248" s="78" t="s">
        <v>241</v>
      </c>
      <c r="D248" s="103">
        <v>830638570377</v>
      </c>
      <c r="E248" s="112">
        <v>0.27160269168078183</v>
      </c>
      <c r="F248" s="103">
        <v>500377003772</v>
      </c>
      <c r="G248" s="112">
        <v>0.16361356903756299</v>
      </c>
      <c r="H248" s="103">
        <v>501865782875</v>
      </c>
      <c r="I248" s="103">
        <v>29209406288</v>
      </c>
      <c r="J248" s="103">
        <v>28934392404</v>
      </c>
      <c r="K248" s="103">
        <v>14431005295</v>
      </c>
      <c r="L248" s="158">
        <f t="shared" si="52"/>
        <v>1</v>
      </c>
    </row>
    <row r="249" spans="1:12" hidden="1" x14ac:dyDescent="0.25">
      <c r="A249" s="76">
        <f t="shared" si="63"/>
        <v>185</v>
      </c>
      <c r="B249" s="77">
        <f t="shared" si="63"/>
        <v>4</v>
      </c>
      <c r="C249" s="78" t="s">
        <v>242</v>
      </c>
      <c r="D249" s="103">
        <v>1399139048669</v>
      </c>
      <c r="E249" s="112">
        <v>0.24144087645104778</v>
      </c>
      <c r="F249" s="103">
        <v>1161111047410</v>
      </c>
      <c r="G249" s="112">
        <v>0.20036583869941405</v>
      </c>
      <c r="H249" s="103">
        <v>654341336958</v>
      </c>
      <c r="I249" s="103">
        <v>68287293712</v>
      </c>
      <c r="J249" s="103">
        <v>42698115154</v>
      </c>
      <c r="K249" s="103">
        <v>14941273169</v>
      </c>
      <c r="L249" s="158">
        <f t="shared" si="52"/>
        <v>1</v>
      </c>
    </row>
    <row r="250" spans="1:12" hidden="1" x14ac:dyDescent="0.25">
      <c r="A250" s="76">
        <f t="shared" si="63"/>
        <v>186</v>
      </c>
      <c r="B250" s="77">
        <f t="shared" si="63"/>
        <v>5</v>
      </c>
      <c r="C250" s="78" t="s">
        <v>243</v>
      </c>
      <c r="D250" s="103">
        <v>417603661844</v>
      </c>
      <c r="E250" s="112">
        <v>0.20720431194893008</v>
      </c>
      <c r="F250" s="103">
        <v>296580284053</v>
      </c>
      <c r="G250" s="112">
        <v>0.14715559107759063</v>
      </c>
      <c r="H250" s="103">
        <v>214536259183</v>
      </c>
      <c r="I250" s="103">
        <v>31559882916</v>
      </c>
      <c r="J250" s="103">
        <v>46957470626</v>
      </c>
      <c r="K250" s="103">
        <v>20010028362</v>
      </c>
      <c r="L250" s="158">
        <f t="shared" si="52"/>
        <v>1</v>
      </c>
    </row>
    <row r="251" spans="1:12" hidden="1" x14ac:dyDescent="0.25">
      <c r="A251" s="76">
        <f t="shared" si="63"/>
        <v>187</v>
      </c>
      <c r="B251" s="77">
        <f t="shared" si="63"/>
        <v>6</v>
      </c>
      <c r="C251" s="78" t="s">
        <v>244</v>
      </c>
      <c r="D251" s="103">
        <v>356758858043</v>
      </c>
      <c r="E251" s="112">
        <v>0.30213285019463321</v>
      </c>
      <c r="F251" s="103">
        <v>130102216346</v>
      </c>
      <c r="G251" s="112">
        <v>0.11018129628758365</v>
      </c>
      <c r="H251" s="103">
        <v>89647250426</v>
      </c>
      <c r="I251" s="103">
        <v>31659111642</v>
      </c>
      <c r="J251" s="103">
        <v>16427406157</v>
      </c>
      <c r="K251" s="103">
        <v>14929323868</v>
      </c>
      <c r="L251" s="158">
        <f t="shared" si="52"/>
        <v>1</v>
      </c>
    </row>
    <row r="252" spans="1:12" hidden="1" x14ac:dyDescent="0.25">
      <c r="A252" s="76">
        <f t="shared" si="63"/>
        <v>188</v>
      </c>
      <c r="B252" s="77">
        <f t="shared" si="63"/>
        <v>7</v>
      </c>
      <c r="C252" s="78" t="s">
        <v>245</v>
      </c>
      <c r="D252" s="103">
        <v>1144870618711</v>
      </c>
      <c r="E252" s="112">
        <v>0.25023494124691287</v>
      </c>
      <c r="F252" s="103">
        <v>775258557085</v>
      </c>
      <c r="G252" s="112">
        <v>0.16944864888029945</v>
      </c>
      <c r="H252" s="103">
        <v>546663476188</v>
      </c>
      <c r="I252" s="103">
        <v>34815977244</v>
      </c>
      <c r="J252" s="103">
        <v>85783618973</v>
      </c>
      <c r="K252" s="103">
        <v>33071227011</v>
      </c>
      <c r="L252" s="158">
        <f t="shared" si="52"/>
        <v>1</v>
      </c>
    </row>
    <row r="253" spans="1:12" hidden="1" x14ac:dyDescent="0.25">
      <c r="A253" s="76">
        <f t="shared" si="63"/>
        <v>189</v>
      </c>
      <c r="B253" s="77">
        <f t="shared" si="63"/>
        <v>8</v>
      </c>
      <c r="C253" s="78" t="s">
        <v>246</v>
      </c>
      <c r="D253" s="103">
        <v>703276575257</v>
      </c>
      <c r="E253" s="112">
        <v>0.21671694845334397</v>
      </c>
      <c r="F253" s="103">
        <v>597023436354</v>
      </c>
      <c r="G253" s="112">
        <v>0.18397470047184011</v>
      </c>
      <c r="H253" s="103">
        <v>591751329420</v>
      </c>
      <c r="I253" s="103">
        <v>74091849427</v>
      </c>
      <c r="J253" s="103">
        <v>48703138261</v>
      </c>
      <c r="K253" s="103">
        <v>16014053141</v>
      </c>
      <c r="L253" s="158">
        <f t="shared" si="52"/>
        <v>1</v>
      </c>
    </row>
    <row r="254" spans="1:12" hidden="1" x14ac:dyDescent="0.25">
      <c r="A254" s="79" t="s">
        <v>29</v>
      </c>
      <c r="B254" s="80" t="s">
        <v>29</v>
      </c>
      <c r="C254" s="81" t="s">
        <v>30</v>
      </c>
      <c r="D254" s="104">
        <v>4185570667799</v>
      </c>
      <c r="E254" s="113">
        <v>0.29532635682647157</v>
      </c>
      <c r="F254" s="104">
        <v>2551417458285</v>
      </c>
      <c r="G254" s="113">
        <v>0.18002343826033085</v>
      </c>
      <c r="H254" s="104">
        <v>1600380196735</v>
      </c>
      <c r="I254" s="104">
        <v>133468431130</v>
      </c>
      <c r="J254" s="104">
        <v>119892496706</v>
      </c>
      <c r="K254" s="104">
        <v>52410580410</v>
      </c>
      <c r="L254" s="159">
        <f t="shared" ref="L254" si="64">SUM(L246:L249)</f>
        <v>4</v>
      </c>
    </row>
    <row r="255" spans="1:12" hidden="1" x14ac:dyDescent="0.25">
      <c r="A255" s="79" t="s">
        <v>31</v>
      </c>
      <c r="B255" s="80" t="s">
        <v>31</v>
      </c>
      <c r="C255" s="81" t="s">
        <v>32</v>
      </c>
      <c r="D255" s="104">
        <v>2622509713855</v>
      </c>
      <c r="E255" s="113">
        <v>0.23805197200439429</v>
      </c>
      <c r="F255" s="104">
        <v>1798964493838</v>
      </c>
      <c r="G255" s="113">
        <v>0.16329664788715476</v>
      </c>
      <c r="H255" s="104">
        <v>1442598315217</v>
      </c>
      <c r="I255" s="104">
        <v>172126821229</v>
      </c>
      <c r="J255" s="104">
        <v>197871634017</v>
      </c>
      <c r="K255" s="104">
        <v>84024632382</v>
      </c>
      <c r="L255" s="159">
        <f t="shared" ref="L255" si="65">SUM(L250:L253)</f>
        <v>4</v>
      </c>
    </row>
    <row r="256" spans="1:12" hidden="1" x14ac:dyDescent="0.25">
      <c r="A256" s="79" t="s">
        <v>33</v>
      </c>
      <c r="B256" s="80" t="s">
        <v>33</v>
      </c>
      <c r="C256" s="81" t="s">
        <v>247</v>
      </c>
      <c r="D256" s="104">
        <v>6808080381654</v>
      </c>
      <c r="E256" s="113">
        <v>0.27027733830900202</v>
      </c>
      <c r="F256" s="104">
        <v>4350381952123</v>
      </c>
      <c r="G256" s="113">
        <v>0.17270795712339487</v>
      </c>
      <c r="H256" s="104">
        <v>3042978511952</v>
      </c>
      <c r="I256" s="104">
        <v>305595252359</v>
      </c>
      <c r="J256" s="104">
        <v>317764130723</v>
      </c>
      <c r="K256" s="104">
        <v>136435212792</v>
      </c>
      <c r="L256" s="159">
        <f t="shared" ref="L256" si="66">L254+L255</f>
        <v>8</v>
      </c>
    </row>
    <row r="257" spans="1:12" hidden="1" x14ac:dyDescent="0.25">
      <c r="A257" s="79" t="s">
        <v>35</v>
      </c>
      <c r="B257" s="80" t="s">
        <v>35</v>
      </c>
      <c r="C257" s="81" t="s">
        <v>248</v>
      </c>
      <c r="D257" s="104">
        <v>11756882934561</v>
      </c>
      <c r="E257" s="113">
        <v>0.28579483295329999</v>
      </c>
      <c r="F257" s="104">
        <v>6226988331073</v>
      </c>
      <c r="G257" s="113">
        <v>0.15137014630380072</v>
      </c>
      <c r="H257" s="104">
        <v>6230070018552</v>
      </c>
      <c r="I257" s="104">
        <v>687679938759</v>
      </c>
      <c r="J257" s="104">
        <v>381137823527</v>
      </c>
      <c r="K257" s="104">
        <v>231944713792</v>
      </c>
      <c r="L257" s="159">
        <f t="shared" ref="L257" si="67">L256+L245</f>
        <v>9</v>
      </c>
    </row>
    <row r="258" spans="1:12" x14ac:dyDescent="0.25">
      <c r="A258" s="73" t="s">
        <v>249</v>
      </c>
      <c r="B258" s="82">
        <v>14</v>
      </c>
      <c r="C258" s="75" t="s">
        <v>717</v>
      </c>
      <c r="D258" s="105">
        <v>11475937589000</v>
      </c>
      <c r="E258" s="111">
        <v>0.42205170559637745</v>
      </c>
      <c r="F258" s="105">
        <v>2615034156000</v>
      </c>
      <c r="G258" s="111">
        <v>9.6173372953029176E-2</v>
      </c>
      <c r="H258" s="105">
        <v>1146544211000</v>
      </c>
      <c r="I258" s="105">
        <v>41803852000</v>
      </c>
      <c r="J258" s="105">
        <v>54454902000</v>
      </c>
      <c r="K258" s="105">
        <v>255531672000</v>
      </c>
      <c r="L258" s="165">
        <f t="shared" si="52"/>
        <v>0</v>
      </c>
    </row>
    <row r="259" spans="1:12" hidden="1" x14ac:dyDescent="0.25">
      <c r="A259" s="76">
        <f>A253+1</f>
        <v>190</v>
      </c>
      <c r="B259" s="77">
        <v>1</v>
      </c>
      <c r="C259" s="78" t="s">
        <v>251</v>
      </c>
      <c r="D259" s="103">
        <v>766097934124</v>
      </c>
      <c r="E259" s="112">
        <v>0.3517763949267721</v>
      </c>
      <c r="F259" s="103">
        <v>367593955623</v>
      </c>
      <c r="G259" s="112">
        <v>0.16879157447904125</v>
      </c>
      <c r="H259" s="103">
        <v>283145186400</v>
      </c>
      <c r="I259" s="103">
        <v>21108886320</v>
      </c>
      <c r="J259" s="103">
        <v>12168889210</v>
      </c>
      <c r="K259" s="103">
        <v>9431973400</v>
      </c>
      <c r="L259" s="158">
        <f t="shared" si="52"/>
        <v>1</v>
      </c>
    </row>
    <row r="260" spans="1:12" hidden="1" x14ac:dyDescent="0.25">
      <c r="A260" s="76">
        <f t="shared" ref="A260:B275" si="68">A259+1</f>
        <v>191</v>
      </c>
      <c r="B260" s="77">
        <f t="shared" si="68"/>
        <v>2</v>
      </c>
      <c r="C260" s="78" t="s">
        <v>252</v>
      </c>
      <c r="D260" s="103">
        <v>1229850253948</v>
      </c>
      <c r="E260" s="112">
        <v>0.31601020098841881</v>
      </c>
      <c r="F260" s="103">
        <v>801198578098</v>
      </c>
      <c r="G260" s="112">
        <v>0.20586809075626655</v>
      </c>
      <c r="H260" s="103">
        <v>371371933742</v>
      </c>
      <c r="I260" s="103">
        <v>16876942616</v>
      </c>
      <c r="J260" s="103">
        <v>31173399026</v>
      </c>
      <c r="K260" s="103">
        <v>13355267884</v>
      </c>
      <c r="L260" s="158">
        <f t="shared" si="52"/>
        <v>1</v>
      </c>
    </row>
    <row r="261" spans="1:12" hidden="1" x14ac:dyDescent="0.25">
      <c r="A261" s="76">
        <f t="shared" si="68"/>
        <v>192</v>
      </c>
      <c r="B261" s="77">
        <f t="shared" si="68"/>
        <v>3</v>
      </c>
      <c r="C261" s="78" t="s">
        <v>253</v>
      </c>
      <c r="D261" s="103">
        <v>599989406435</v>
      </c>
      <c r="E261" s="112">
        <v>0.3205462918209056</v>
      </c>
      <c r="F261" s="103">
        <v>324449187828</v>
      </c>
      <c r="G261" s="112">
        <v>0.17333803385049742</v>
      </c>
      <c r="H261" s="103">
        <v>142119216588</v>
      </c>
      <c r="I261" s="103">
        <v>15125522650</v>
      </c>
      <c r="J261" s="103">
        <v>10607709829</v>
      </c>
      <c r="K261" s="103">
        <v>8360471895</v>
      </c>
      <c r="L261" s="158">
        <f t="shared" si="52"/>
        <v>1</v>
      </c>
    </row>
    <row r="262" spans="1:12" hidden="1" x14ac:dyDescent="0.25">
      <c r="A262" s="76">
        <f t="shared" si="68"/>
        <v>193</v>
      </c>
      <c r="B262" s="77">
        <f t="shared" si="68"/>
        <v>4</v>
      </c>
      <c r="C262" s="78" t="s">
        <v>254</v>
      </c>
      <c r="D262" s="103">
        <v>666702962754</v>
      </c>
      <c r="E262" s="112">
        <v>0.30330614621692109</v>
      </c>
      <c r="F262" s="103">
        <v>382020639800</v>
      </c>
      <c r="G262" s="112">
        <v>0.17379434996723414</v>
      </c>
      <c r="H262" s="103">
        <v>230163354160</v>
      </c>
      <c r="I262" s="103">
        <v>15017087800</v>
      </c>
      <c r="J262" s="103">
        <v>17756004860</v>
      </c>
      <c r="K262" s="103">
        <v>6431500000</v>
      </c>
      <c r="L262" s="158">
        <f t="shared" si="52"/>
        <v>1</v>
      </c>
    </row>
    <row r="263" spans="1:12" hidden="1" x14ac:dyDescent="0.25">
      <c r="A263" s="76">
        <f t="shared" si="68"/>
        <v>194</v>
      </c>
      <c r="B263" s="77">
        <f t="shared" si="68"/>
        <v>5</v>
      </c>
      <c r="C263" s="78" t="s">
        <v>255</v>
      </c>
      <c r="D263" s="103">
        <v>713208952000</v>
      </c>
      <c r="E263" s="112">
        <v>0.31246988352996896</v>
      </c>
      <c r="F263" s="103">
        <v>431133034000</v>
      </c>
      <c r="G263" s="112">
        <v>0.18888726584562296</v>
      </c>
      <c r="H263" s="103">
        <v>185790629000</v>
      </c>
      <c r="I263" s="103">
        <v>7064266000</v>
      </c>
      <c r="J263" s="103">
        <v>12526119000</v>
      </c>
      <c r="K263" s="103">
        <v>5993768000</v>
      </c>
      <c r="L263" s="158">
        <f t="shared" si="52"/>
        <v>1</v>
      </c>
    </row>
    <row r="264" spans="1:12" hidden="1" x14ac:dyDescent="0.25">
      <c r="A264" s="76">
        <f t="shared" si="68"/>
        <v>195</v>
      </c>
      <c r="B264" s="77">
        <f t="shared" si="68"/>
        <v>6</v>
      </c>
      <c r="C264" s="78" t="s">
        <v>256</v>
      </c>
      <c r="D264" s="103">
        <v>955107854387</v>
      </c>
      <c r="E264" s="112">
        <v>0.29654530813627211</v>
      </c>
      <c r="F264" s="103">
        <v>536584219300</v>
      </c>
      <c r="G264" s="112">
        <v>0.16660059062701946</v>
      </c>
      <c r="H264" s="103">
        <v>385256980270</v>
      </c>
      <c r="I264" s="103">
        <v>32559337500</v>
      </c>
      <c r="J264" s="103">
        <v>16439615000</v>
      </c>
      <c r="K264" s="103">
        <v>12005330020</v>
      </c>
      <c r="L264" s="158">
        <f t="shared" si="52"/>
        <v>1</v>
      </c>
    </row>
    <row r="265" spans="1:12" hidden="1" x14ac:dyDescent="0.25">
      <c r="A265" s="76">
        <f t="shared" si="68"/>
        <v>196</v>
      </c>
      <c r="B265" s="77">
        <f t="shared" si="68"/>
        <v>7</v>
      </c>
      <c r="C265" s="78" t="s">
        <v>257</v>
      </c>
      <c r="D265" s="103">
        <v>1120275381247</v>
      </c>
      <c r="E265" s="112">
        <v>0.30719729534000606</v>
      </c>
      <c r="F265" s="103">
        <v>650116234445</v>
      </c>
      <c r="G265" s="112">
        <v>0.1782721929101288</v>
      </c>
      <c r="H265" s="103">
        <v>451720897795</v>
      </c>
      <c r="I265" s="103">
        <v>36277491460</v>
      </c>
      <c r="J265" s="103">
        <v>31522972915</v>
      </c>
      <c r="K265" s="103">
        <v>10548401100</v>
      </c>
      <c r="L265" s="158">
        <f t="shared" si="52"/>
        <v>1</v>
      </c>
    </row>
    <row r="266" spans="1:12" hidden="1" x14ac:dyDescent="0.25">
      <c r="A266" s="76">
        <f t="shared" si="68"/>
        <v>197</v>
      </c>
      <c r="B266" s="77">
        <f t="shared" si="68"/>
        <v>8</v>
      </c>
      <c r="C266" s="78" t="s">
        <v>258</v>
      </c>
      <c r="D266" s="103">
        <v>705451799230</v>
      </c>
      <c r="E266" s="112">
        <v>0.29558783934101551</v>
      </c>
      <c r="F266" s="103">
        <v>422971311047</v>
      </c>
      <c r="G266" s="112">
        <v>0.17722709910455142</v>
      </c>
      <c r="H266" s="103">
        <v>237115575852</v>
      </c>
      <c r="I266" s="103">
        <v>75515427659</v>
      </c>
      <c r="J266" s="103">
        <v>16062520093</v>
      </c>
      <c r="K266" s="103">
        <v>7860836630</v>
      </c>
      <c r="L266" s="158">
        <f t="shared" ref="L266:L329" si="69">IF(E266&gt;20%,IF(G266&gt;10%,1,0),0)</f>
        <v>1</v>
      </c>
    </row>
    <row r="267" spans="1:12" hidden="1" x14ac:dyDescent="0.25">
      <c r="A267" s="76">
        <f t="shared" si="68"/>
        <v>198</v>
      </c>
      <c r="B267" s="77">
        <f t="shared" si="68"/>
        <v>9</v>
      </c>
      <c r="C267" s="78" t="s">
        <v>259</v>
      </c>
      <c r="D267" s="103">
        <v>847133314353</v>
      </c>
      <c r="E267" s="112">
        <v>0.33919075689652328</v>
      </c>
      <c r="F267" s="103">
        <v>431584752353</v>
      </c>
      <c r="G267" s="112">
        <v>0.17280581029612557</v>
      </c>
      <c r="H267" s="103">
        <v>187561180242</v>
      </c>
      <c r="I267" s="103">
        <v>5305045734</v>
      </c>
      <c r="J267" s="103">
        <v>17764701381</v>
      </c>
      <c r="K267" s="103">
        <v>4408097073</v>
      </c>
      <c r="L267" s="158">
        <f t="shared" si="69"/>
        <v>1</v>
      </c>
    </row>
    <row r="268" spans="1:12" hidden="1" x14ac:dyDescent="0.25">
      <c r="A268" s="76">
        <f t="shared" si="68"/>
        <v>199</v>
      </c>
      <c r="B268" s="77">
        <f t="shared" si="68"/>
        <v>10</v>
      </c>
      <c r="C268" s="78" t="s">
        <v>260</v>
      </c>
      <c r="D268" s="103">
        <v>706574276000</v>
      </c>
      <c r="E268" s="112">
        <v>0.33086894628295299</v>
      </c>
      <c r="F268" s="103">
        <v>357067151000</v>
      </c>
      <c r="G268" s="112">
        <v>0.16720454737249177</v>
      </c>
      <c r="H268" s="103">
        <v>188678078000</v>
      </c>
      <c r="I268" s="103">
        <v>39886071000</v>
      </c>
      <c r="J268" s="103">
        <v>9940075000</v>
      </c>
      <c r="K268" s="103">
        <v>12907331000</v>
      </c>
      <c r="L268" s="158">
        <f t="shared" si="69"/>
        <v>1</v>
      </c>
    </row>
    <row r="269" spans="1:12" hidden="1" x14ac:dyDescent="0.25">
      <c r="A269" s="76">
        <f t="shared" si="68"/>
        <v>200</v>
      </c>
      <c r="B269" s="77">
        <f t="shared" si="68"/>
        <v>11</v>
      </c>
      <c r="C269" s="78" t="s">
        <v>261</v>
      </c>
      <c r="D269" s="103">
        <v>781351835750</v>
      </c>
      <c r="E269" s="112">
        <v>0.36583362229720456</v>
      </c>
      <c r="F269" s="103">
        <v>342799424000</v>
      </c>
      <c r="G269" s="112">
        <v>0.16050074917010942</v>
      </c>
      <c r="H269" s="103">
        <v>168195975800</v>
      </c>
      <c r="I269" s="103">
        <v>4193463000</v>
      </c>
      <c r="J269" s="103">
        <v>22249908000</v>
      </c>
      <c r="K269" s="103">
        <v>9207581000</v>
      </c>
      <c r="L269" s="158">
        <f t="shared" si="69"/>
        <v>1</v>
      </c>
    </row>
    <row r="270" spans="1:12" hidden="1" x14ac:dyDescent="0.25">
      <c r="A270" s="76">
        <f t="shared" si="68"/>
        <v>201</v>
      </c>
      <c r="B270" s="77">
        <f t="shared" si="68"/>
        <v>12</v>
      </c>
      <c r="C270" s="78" t="s">
        <v>262</v>
      </c>
      <c r="D270" s="103">
        <v>999122150000</v>
      </c>
      <c r="E270" s="112">
        <v>0.35449786179585152</v>
      </c>
      <c r="F270" s="103">
        <v>455230215000</v>
      </c>
      <c r="G270" s="112">
        <v>0.16151992811125826</v>
      </c>
      <c r="H270" s="103">
        <v>196508230000</v>
      </c>
      <c r="I270" s="103">
        <v>23433294000</v>
      </c>
      <c r="J270" s="103">
        <v>26879718000</v>
      </c>
      <c r="K270" s="103">
        <v>9760164000</v>
      </c>
      <c r="L270" s="158">
        <f t="shared" si="69"/>
        <v>1</v>
      </c>
    </row>
    <row r="271" spans="1:12" hidden="1" x14ac:dyDescent="0.25">
      <c r="A271" s="76">
        <f t="shared" si="68"/>
        <v>202</v>
      </c>
      <c r="B271" s="77">
        <f t="shared" si="68"/>
        <v>13</v>
      </c>
      <c r="C271" s="78" t="s">
        <v>263</v>
      </c>
      <c r="D271" s="103">
        <v>771790136613</v>
      </c>
      <c r="E271" s="112">
        <v>0.3337912449968391</v>
      </c>
      <c r="F271" s="103">
        <v>464265120175</v>
      </c>
      <c r="G271" s="112">
        <v>0.20078985869383564</v>
      </c>
      <c r="H271" s="103">
        <v>99338839281</v>
      </c>
      <c r="I271" s="103">
        <v>23629599000</v>
      </c>
      <c r="J271" s="103">
        <v>24227591706</v>
      </c>
      <c r="K271" s="103">
        <v>8409212599</v>
      </c>
      <c r="L271" s="158">
        <f t="shared" si="69"/>
        <v>1</v>
      </c>
    </row>
    <row r="272" spans="1:12" hidden="1" x14ac:dyDescent="0.25">
      <c r="A272" s="76">
        <f t="shared" si="68"/>
        <v>203</v>
      </c>
      <c r="B272" s="77">
        <f t="shared" si="68"/>
        <v>14</v>
      </c>
      <c r="C272" s="78" t="s">
        <v>264</v>
      </c>
      <c r="D272" s="103">
        <v>952165194673</v>
      </c>
      <c r="E272" s="112">
        <v>0.35124187972838916</v>
      </c>
      <c r="F272" s="103">
        <v>381913375953</v>
      </c>
      <c r="G272" s="112">
        <v>0.1408830871088661</v>
      </c>
      <c r="H272" s="103">
        <v>229749607272</v>
      </c>
      <c r="I272" s="103">
        <v>16876957000</v>
      </c>
      <c r="J272" s="103">
        <v>20051849469</v>
      </c>
      <c r="K272" s="103">
        <v>14080209583</v>
      </c>
      <c r="L272" s="158">
        <f t="shared" si="69"/>
        <v>1</v>
      </c>
    </row>
    <row r="273" spans="1:12" hidden="1" x14ac:dyDescent="0.25">
      <c r="A273" s="76">
        <f t="shared" si="68"/>
        <v>204</v>
      </c>
      <c r="B273" s="77">
        <f t="shared" si="68"/>
        <v>15</v>
      </c>
      <c r="C273" s="78" t="s">
        <v>265</v>
      </c>
      <c r="D273" s="103">
        <v>447607617000</v>
      </c>
      <c r="E273" s="112">
        <v>0.24214766492542836</v>
      </c>
      <c r="F273" s="103">
        <v>409930132683</v>
      </c>
      <c r="G273" s="112">
        <v>0.22176482401495745</v>
      </c>
      <c r="H273" s="103">
        <v>82682050000</v>
      </c>
      <c r="I273" s="103">
        <v>50128626400</v>
      </c>
      <c r="J273" s="103">
        <v>14126052000</v>
      </c>
      <c r="K273" s="103">
        <v>14671108000</v>
      </c>
      <c r="L273" s="158">
        <f t="shared" si="69"/>
        <v>1</v>
      </c>
    </row>
    <row r="274" spans="1:12" hidden="1" x14ac:dyDescent="0.25">
      <c r="A274" s="76">
        <f t="shared" si="68"/>
        <v>205</v>
      </c>
      <c r="B274" s="77">
        <f t="shared" si="68"/>
        <v>16</v>
      </c>
      <c r="C274" s="78" t="s">
        <v>266</v>
      </c>
      <c r="D274" s="103">
        <v>749237596635</v>
      </c>
      <c r="E274" s="112">
        <v>0.29656945070453922</v>
      </c>
      <c r="F274" s="103">
        <v>399746421862</v>
      </c>
      <c r="G274" s="112">
        <v>0.15823095008201069</v>
      </c>
      <c r="H274" s="103">
        <v>126638226928</v>
      </c>
      <c r="I274" s="103">
        <v>5138468676</v>
      </c>
      <c r="J274" s="103">
        <v>21990269780</v>
      </c>
      <c r="K274" s="103">
        <v>6638126550</v>
      </c>
      <c r="L274" s="158">
        <f t="shared" si="69"/>
        <v>1</v>
      </c>
    </row>
    <row r="275" spans="1:12" hidden="1" x14ac:dyDescent="0.25">
      <c r="A275" s="76">
        <f t="shared" si="68"/>
        <v>206</v>
      </c>
      <c r="B275" s="77">
        <f t="shared" si="68"/>
        <v>17</v>
      </c>
      <c r="C275" s="78" t="s">
        <v>267</v>
      </c>
      <c r="D275" s="103">
        <v>873022142000</v>
      </c>
      <c r="E275" s="112">
        <v>0.30713228348380089</v>
      </c>
      <c r="F275" s="103">
        <v>429134055000</v>
      </c>
      <c r="G275" s="112">
        <v>0.15097088136948192</v>
      </c>
      <c r="H275" s="103">
        <v>308254821000</v>
      </c>
      <c r="I275" s="103">
        <v>11360378000</v>
      </c>
      <c r="J275" s="103">
        <v>21604494000</v>
      </c>
      <c r="K275" s="103">
        <v>9109700600</v>
      </c>
      <c r="L275" s="158">
        <f t="shared" si="69"/>
        <v>1</v>
      </c>
    </row>
    <row r="276" spans="1:12" hidden="1" x14ac:dyDescent="0.25">
      <c r="A276" s="76">
        <f t="shared" ref="A276:B291" si="70">A275+1</f>
        <v>207</v>
      </c>
      <c r="B276" s="77">
        <f t="shared" si="70"/>
        <v>18</v>
      </c>
      <c r="C276" s="78" t="s">
        <v>268</v>
      </c>
      <c r="D276" s="103">
        <v>720934775654</v>
      </c>
      <c r="E276" s="112">
        <v>0.31953041873088572</v>
      </c>
      <c r="F276" s="103">
        <v>516681549041</v>
      </c>
      <c r="G276" s="112">
        <v>0.22900195314593627</v>
      </c>
      <c r="H276" s="103">
        <v>170798031539</v>
      </c>
      <c r="I276" s="103">
        <v>22707766700</v>
      </c>
      <c r="J276" s="103">
        <v>13557806000</v>
      </c>
      <c r="K276" s="103">
        <v>9652466342</v>
      </c>
      <c r="L276" s="158">
        <f t="shared" si="69"/>
        <v>1</v>
      </c>
    </row>
    <row r="277" spans="1:12" hidden="1" x14ac:dyDescent="0.25">
      <c r="A277" s="76">
        <f t="shared" si="70"/>
        <v>208</v>
      </c>
      <c r="B277" s="77">
        <f t="shared" si="70"/>
        <v>19</v>
      </c>
      <c r="C277" s="78" t="s">
        <v>269</v>
      </c>
      <c r="D277" s="103">
        <v>980588459000</v>
      </c>
      <c r="E277" s="112">
        <v>0.34566348727305624</v>
      </c>
      <c r="F277" s="103">
        <v>420434073000</v>
      </c>
      <c r="G277" s="112">
        <v>0.14820560705945929</v>
      </c>
      <c r="H277" s="103">
        <v>221296512000</v>
      </c>
      <c r="I277" s="103">
        <v>74490991000</v>
      </c>
      <c r="J277" s="103">
        <v>29028995000</v>
      </c>
      <c r="K277" s="103">
        <v>22932647900</v>
      </c>
      <c r="L277" s="158">
        <f t="shared" si="69"/>
        <v>1</v>
      </c>
    </row>
    <row r="278" spans="1:12" hidden="1" x14ac:dyDescent="0.25">
      <c r="A278" s="76">
        <f t="shared" si="70"/>
        <v>209</v>
      </c>
      <c r="B278" s="77">
        <f t="shared" si="70"/>
        <v>20</v>
      </c>
      <c r="C278" s="78" t="s">
        <v>270</v>
      </c>
      <c r="D278" s="103">
        <v>722752399720</v>
      </c>
      <c r="E278" s="112">
        <v>0.35834342958317639</v>
      </c>
      <c r="F278" s="103">
        <v>326985760000</v>
      </c>
      <c r="G278" s="112">
        <v>0.16212080196296166</v>
      </c>
      <c r="H278" s="103">
        <v>112297380714</v>
      </c>
      <c r="I278" s="103">
        <v>15519885000</v>
      </c>
      <c r="J278" s="103">
        <v>11892128352</v>
      </c>
      <c r="K278" s="103">
        <v>12773394642</v>
      </c>
      <c r="L278" s="158">
        <f t="shared" si="69"/>
        <v>1</v>
      </c>
    </row>
    <row r="279" spans="1:12" hidden="1" x14ac:dyDescent="0.25">
      <c r="A279" s="76">
        <f t="shared" si="70"/>
        <v>210</v>
      </c>
      <c r="B279" s="77">
        <f t="shared" si="70"/>
        <v>21</v>
      </c>
      <c r="C279" s="78" t="s">
        <v>271</v>
      </c>
      <c r="D279" s="103">
        <v>629278003043</v>
      </c>
      <c r="E279" s="112">
        <v>0.28085843162948027</v>
      </c>
      <c r="F279" s="103">
        <v>391557818944</v>
      </c>
      <c r="G279" s="112">
        <v>0.17475950913440269</v>
      </c>
      <c r="H279" s="103">
        <v>216329181870</v>
      </c>
      <c r="I279" s="103">
        <v>14536057059</v>
      </c>
      <c r="J279" s="103">
        <v>15741968736</v>
      </c>
      <c r="K279" s="103">
        <v>2232872800</v>
      </c>
      <c r="L279" s="158">
        <f t="shared" si="69"/>
        <v>1</v>
      </c>
    </row>
    <row r="280" spans="1:12" hidden="1" x14ac:dyDescent="0.25">
      <c r="A280" s="76">
        <f t="shared" si="70"/>
        <v>211</v>
      </c>
      <c r="B280" s="77">
        <f t="shared" si="70"/>
        <v>22</v>
      </c>
      <c r="C280" s="78" t="s">
        <v>272</v>
      </c>
      <c r="D280" s="103">
        <v>514561829000</v>
      </c>
      <c r="E280" s="112">
        <v>0.28109247775344648</v>
      </c>
      <c r="F280" s="103">
        <v>322980907000</v>
      </c>
      <c r="G280" s="112">
        <v>0.17643652968219969</v>
      </c>
      <c r="H280" s="103">
        <v>112520889000</v>
      </c>
      <c r="I280" s="103">
        <v>12612634000</v>
      </c>
      <c r="J280" s="103">
        <v>14944952000</v>
      </c>
      <c r="K280" s="103">
        <v>9955066000</v>
      </c>
      <c r="L280" s="158">
        <f t="shared" si="69"/>
        <v>1</v>
      </c>
    </row>
    <row r="281" spans="1:12" hidden="1" x14ac:dyDescent="0.25">
      <c r="A281" s="76">
        <f t="shared" si="70"/>
        <v>212</v>
      </c>
      <c r="B281" s="77">
        <f t="shared" si="70"/>
        <v>23</v>
      </c>
      <c r="C281" s="78" t="s">
        <v>273</v>
      </c>
      <c r="D281" s="103">
        <v>579694230000</v>
      </c>
      <c r="E281" s="112">
        <v>0.27729324349808943</v>
      </c>
      <c r="F281" s="103">
        <v>416027165000</v>
      </c>
      <c r="G281" s="112">
        <v>0.19900408870063244</v>
      </c>
      <c r="H281" s="103">
        <v>222169664000</v>
      </c>
      <c r="I281" s="103">
        <v>35544500000</v>
      </c>
      <c r="J281" s="103">
        <v>20327202000</v>
      </c>
      <c r="K281" s="103">
        <v>10722647000</v>
      </c>
      <c r="L281" s="158">
        <f t="shared" si="69"/>
        <v>1</v>
      </c>
    </row>
    <row r="282" spans="1:12" hidden="1" x14ac:dyDescent="0.25">
      <c r="A282" s="76">
        <f t="shared" si="70"/>
        <v>213</v>
      </c>
      <c r="B282" s="77">
        <f t="shared" si="70"/>
        <v>24</v>
      </c>
      <c r="C282" s="78" t="s">
        <v>274</v>
      </c>
      <c r="D282" s="103">
        <v>773454629510</v>
      </c>
      <c r="E282" s="112">
        <v>0.34140643757633826</v>
      </c>
      <c r="F282" s="103">
        <v>520299660071</v>
      </c>
      <c r="G282" s="112">
        <v>0.22966266751749173</v>
      </c>
      <c r="H282" s="103">
        <v>96752746050</v>
      </c>
      <c r="I282" s="103">
        <v>14271259249</v>
      </c>
      <c r="J282" s="103">
        <v>16377083934</v>
      </c>
      <c r="K282" s="103">
        <v>9726822000</v>
      </c>
      <c r="L282" s="158">
        <f t="shared" si="69"/>
        <v>1</v>
      </c>
    </row>
    <row r="283" spans="1:12" hidden="1" x14ac:dyDescent="0.25">
      <c r="A283" s="76">
        <f t="shared" si="70"/>
        <v>214</v>
      </c>
      <c r="B283" s="77">
        <f t="shared" si="70"/>
        <v>25</v>
      </c>
      <c r="C283" s="78" t="s">
        <v>275</v>
      </c>
      <c r="D283" s="103">
        <v>672758953000</v>
      </c>
      <c r="E283" s="112">
        <v>0.29934170653552211</v>
      </c>
      <c r="F283" s="103">
        <v>336572058840</v>
      </c>
      <c r="G283" s="112">
        <v>0.14975654209590247</v>
      </c>
      <c r="H283" s="103">
        <v>327513517000</v>
      </c>
      <c r="I283" s="103">
        <v>20147884000</v>
      </c>
      <c r="J283" s="103">
        <v>20226493000</v>
      </c>
      <c r="K283" s="103">
        <v>10755614000</v>
      </c>
      <c r="L283" s="158">
        <f t="shared" si="69"/>
        <v>1</v>
      </c>
    </row>
    <row r="284" spans="1:12" hidden="1" x14ac:dyDescent="0.25">
      <c r="A284" s="76">
        <f t="shared" si="70"/>
        <v>215</v>
      </c>
      <c r="B284" s="77">
        <f t="shared" si="70"/>
        <v>26</v>
      </c>
      <c r="C284" s="78" t="s">
        <v>276</v>
      </c>
      <c r="D284" s="103">
        <v>951846047150</v>
      </c>
      <c r="E284" s="112">
        <v>0.32883432474153068</v>
      </c>
      <c r="F284" s="103">
        <v>564217360000</v>
      </c>
      <c r="G284" s="112">
        <v>0.19492021334602558</v>
      </c>
      <c r="H284" s="103">
        <v>187672150000</v>
      </c>
      <c r="I284" s="103">
        <v>48731728000</v>
      </c>
      <c r="J284" s="103">
        <v>13957030000</v>
      </c>
      <c r="K284" s="103">
        <v>8573148000</v>
      </c>
      <c r="L284" s="158">
        <f t="shared" si="69"/>
        <v>1</v>
      </c>
    </row>
    <row r="285" spans="1:12" hidden="1" x14ac:dyDescent="0.25">
      <c r="A285" s="76">
        <f t="shared" si="70"/>
        <v>216</v>
      </c>
      <c r="B285" s="77">
        <f t="shared" si="70"/>
        <v>27</v>
      </c>
      <c r="C285" s="78" t="s">
        <v>277</v>
      </c>
      <c r="D285" s="103">
        <v>581109658485</v>
      </c>
      <c r="E285" s="112">
        <v>0.29810418086278745</v>
      </c>
      <c r="F285" s="103">
        <v>376346152449</v>
      </c>
      <c r="G285" s="112">
        <v>0.19306229015218959</v>
      </c>
      <c r="H285" s="103">
        <v>117064853070</v>
      </c>
      <c r="I285" s="103">
        <v>7685000000</v>
      </c>
      <c r="J285" s="103">
        <v>13268175474</v>
      </c>
      <c r="K285" s="103">
        <v>8368796721</v>
      </c>
      <c r="L285" s="158">
        <f t="shared" si="69"/>
        <v>1</v>
      </c>
    </row>
    <row r="286" spans="1:12" hidden="1" x14ac:dyDescent="0.25">
      <c r="A286" s="76">
        <f t="shared" si="70"/>
        <v>217</v>
      </c>
      <c r="B286" s="77">
        <f t="shared" si="70"/>
        <v>28</v>
      </c>
      <c r="C286" s="78" t="s">
        <v>278</v>
      </c>
      <c r="D286" s="103">
        <v>898069728840</v>
      </c>
      <c r="E286" s="112">
        <v>0.37379369696900361</v>
      </c>
      <c r="F286" s="103">
        <v>396489901475</v>
      </c>
      <c r="G286" s="112">
        <v>0.16502663582108168</v>
      </c>
      <c r="H286" s="103">
        <v>228643027853</v>
      </c>
      <c r="I286" s="103">
        <v>10761730752</v>
      </c>
      <c r="J286" s="103">
        <v>27272173205</v>
      </c>
      <c r="K286" s="103">
        <v>7887644847</v>
      </c>
      <c r="L286" s="158">
        <f t="shared" si="69"/>
        <v>1</v>
      </c>
    </row>
    <row r="287" spans="1:12" hidden="1" x14ac:dyDescent="0.25">
      <c r="A287" s="76">
        <f t="shared" si="70"/>
        <v>218</v>
      </c>
      <c r="B287" s="77">
        <f t="shared" si="70"/>
        <v>29</v>
      </c>
      <c r="C287" s="78" t="s">
        <v>279</v>
      </c>
      <c r="D287" s="103">
        <v>647810033510</v>
      </c>
      <c r="E287" s="112">
        <v>0.32921421649080368</v>
      </c>
      <c r="F287" s="103">
        <v>305276280992</v>
      </c>
      <c r="G287" s="112">
        <v>0.1551400664720583</v>
      </c>
      <c r="H287" s="103">
        <v>186479306585</v>
      </c>
      <c r="I287" s="103">
        <v>24869993640</v>
      </c>
      <c r="J287" s="103">
        <v>11607530545</v>
      </c>
      <c r="K287" s="103">
        <v>11668837026</v>
      </c>
      <c r="L287" s="158">
        <f t="shared" si="69"/>
        <v>1</v>
      </c>
    </row>
    <row r="288" spans="1:12" hidden="1" x14ac:dyDescent="0.25">
      <c r="A288" s="76">
        <f t="shared" si="70"/>
        <v>219</v>
      </c>
      <c r="B288" s="77">
        <f t="shared" si="70"/>
        <v>30</v>
      </c>
      <c r="C288" s="78" t="s">
        <v>280</v>
      </c>
      <c r="D288" s="103">
        <v>195678919000</v>
      </c>
      <c r="E288" s="112">
        <v>0.19963326652162303</v>
      </c>
      <c r="F288" s="103">
        <v>282794749000</v>
      </c>
      <c r="G288" s="112">
        <v>0.28850956345498052</v>
      </c>
      <c r="H288" s="103">
        <v>106505484000</v>
      </c>
      <c r="I288" s="103">
        <v>12504274000</v>
      </c>
      <c r="J288" s="103">
        <v>11225010000</v>
      </c>
      <c r="K288" s="103">
        <v>8465034000</v>
      </c>
      <c r="L288" s="158">
        <f t="shared" si="69"/>
        <v>0</v>
      </c>
    </row>
    <row r="289" spans="1:12" hidden="1" x14ac:dyDescent="0.25">
      <c r="A289" s="76">
        <f t="shared" si="70"/>
        <v>220</v>
      </c>
      <c r="B289" s="77">
        <f t="shared" si="70"/>
        <v>31</v>
      </c>
      <c r="C289" s="78" t="s">
        <v>281</v>
      </c>
      <c r="D289" s="103">
        <v>268810371000</v>
      </c>
      <c r="E289" s="112">
        <v>0.2731956554814175</v>
      </c>
      <c r="F289" s="103">
        <v>197463756000</v>
      </c>
      <c r="G289" s="112">
        <v>0.2006851151373274</v>
      </c>
      <c r="H289" s="103">
        <v>87191397000</v>
      </c>
      <c r="I289" s="103">
        <v>11972300000</v>
      </c>
      <c r="J289" s="103">
        <v>15930326000</v>
      </c>
      <c r="K289" s="103">
        <v>7956335000</v>
      </c>
      <c r="L289" s="158">
        <f t="shared" si="69"/>
        <v>1</v>
      </c>
    </row>
    <row r="290" spans="1:12" hidden="1" x14ac:dyDescent="0.25">
      <c r="A290" s="76">
        <f t="shared" si="70"/>
        <v>221</v>
      </c>
      <c r="B290" s="77">
        <f t="shared" si="70"/>
        <v>32</v>
      </c>
      <c r="C290" s="78" t="s">
        <v>282</v>
      </c>
      <c r="D290" s="103">
        <v>185818230000</v>
      </c>
      <c r="E290" s="112">
        <v>0.18997302944120295</v>
      </c>
      <c r="F290" s="103">
        <v>237714743000</v>
      </c>
      <c r="G290" s="112">
        <v>0.24302992160966658</v>
      </c>
      <c r="H290" s="103">
        <v>97958615000</v>
      </c>
      <c r="I290" s="103">
        <v>15206418000</v>
      </c>
      <c r="J290" s="103">
        <v>10314092000</v>
      </c>
      <c r="K290" s="103">
        <v>9603286000</v>
      </c>
      <c r="L290" s="158">
        <f t="shared" si="69"/>
        <v>0</v>
      </c>
    </row>
    <row r="291" spans="1:12" hidden="1" x14ac:dyDescent="0.25">
      <c r="A291" s="76">
        <f t="shared" si="70"/>
        <v>222</v>
      </c>
      <c r="B291" s="77">
        <f t="shared" si="70"/>
        <v>33</v>
      </c>
      <c r="C291" s="78" t="s">
        <v>283</v>
      </c>
      <c r="D291" s="103">
        <v>879381325040</v>
      </c>
      <c r="E291" s="112">
        <v>0.18115172313439784</v>
      </c>
      <c r="F291" s="103">
        <v>716337519347</v>
      </c>
      <c r="G291" s="112">
        <v>0.14756485301712147</v>
      </c>
      <c r="H291" s="103">
        <v>715163415004</v>
      </c>
      <c r="I291" s="103">
        <v>84196986000</v>
      </c>
      <c r="J291" s="103">
        <v>75238036000</v>
      </c>
      <c r="K291" s="103">
        <v>41296269000</v>
      </c>
      <c r="L291" s="158">
        <f t="shared" si="69"/>
        <v>0</v>
      </c>
    </row>
    <row r="292" spans="1:12" hidden="1" x14ac:dyDescent="0.25">
      <c r="A292" s="76">
        <f t="shared" ref="A292:B293" si="71">A291+1</f>
        <v>223</v>
      </c>
      <c r="B292" s="77">
        <f t="shared" si="71"/>
        <v>34</v>
      </c>
      <c r="C292" s="78" t="s">
        <v>284</v>
      </c>
      <c r="D292" s="103">
        <v>524338947849.67004</v>
      </c>
      <c r="E292" s="112">
        <v>0.26554012942841632</v>
      </c>
      <c r="F292" s="103">
        <v>339223752579</v>
      </c>
      <c r="G292" s="112">
        <v>0.1717925390330651</v>
      </c>
      <c r="H292" s="103">
        <v>123617806957</v>
      </c>
      <c r="I292" s="103">
        <v>47718228957</v>
      </c>
      <c r="J292" s="103">
        <v>56876896450</v>
      </c>
      <c r="K292" s="103">
        <v>13899351672</v>
      </c>
      <c r="L292" s="158">
        <f t="shared" si="69"/>
        <v>1</v>
      </c>
    </row>
    <row r="293" spans="1:12" hidden="1" x14ac:dyDescent="0.25">
      <c r="A293" s="76">
        <f t="shared" si="71"/>
        <v>224</v>
      </c>
      <c r="B293" s="77">
        <f t="shared" si="71"/>
        <v>35</v>
      </c>
      <c r="C293" s="78" t="s">
        <v>285</v>
      </c>
      <c r="D293" s="103">
        <v>314404545789</v>
      </c>
      <c r="E293" s="112">
        <v>0.25011643772416026</v>
      </c>
      <c r="F293" s="103">
        <v>312745189890</v>
      </c>
      <c r="G293" s="112">
        <v>0.24879637988169834</v>
      </c>
      <c r="H293" s="103">
        <v>94798281868</v>
      </c>
      <c r="I293" s="103">
        <v>20294257325</v>
      </c>
      <c r="J293" s="103">
        <v>17325331320</v>
      </c>
      <c r="K293" s="103">
        <v>10433583300</v>
      </c>
      <c r="L293" s="158">
        <f t="shared" si="69"/>
        <v>1</v>
      </c>
    </row>
    <row r="294" spans="1:12" hidden="1" x14ac:dyDescent="0.25">
      <c r="A294" s="79" t="s">
        <v>29</v>
      </c>
      <c r="B294" s="80" t="s">
        <v>29</v>
      </c>
      <c r="C294" s="81" t="s">
        <v>30</v>
      </c>
      <c r="D294" s="104">
        <v>22557547554061</v>
      </c>
      <c r="E294" s="113">
        <v>0.31995308807390516</v>
      </c>
      <c r="F294" s="104">
        <v>12481606494979</v>
      </c>
      <c r="G294" s="113">
        <v>0.17703735446510868</v>
      </c>
      <c r="H294" s="104">
        <v>6073828042011</v>
      </c>
      <c r="I294" s="104">
        <v>701376294215</v>
      </c>
      <c r="J294" s="104">
        <v>535293427515</v>
      </c>
      <c r="K294" s="104">
        <v>288429036612</v>
      </c>
      <c r="L294" s="159">
        <f t="shared" ref="L294" si="72">SUM(L259:L287)</f>
        <v>29</v>
      </c>
    </row>
    <row r="295" spans="1:12" hidden="1" x14ac:dyDescent="0.25">
      <c r="A295" s="79" t="s">
        <v>31</v>
      </c>
      <c r="B295" s="80" t="s">
        <v>31</v>
      </c>
      <c r="C295" s="81" t="s">
        <v>32</v>
      </c>
      <c r="D295" s="104">
        <v>2368432338678.6699</v>
      </c>
      <c r="E295" s="113">
        <v>0.21475938878738771</v>
      </c>
      <c r="F295" s="104">
        <v>2086279709816</v>
      </c>
      <c r="G295" s="113">
        <v>0.189174986341208</v>
      </c>
      <c r="H295" s="104">
        <v>1225234999829</v>
      </c>
      <c r="I295" s="104">
        <v>191892464282</v>
      </c>
      <c r="J295" s="104">
        <v>186909691770</v>
      </c>
      <c r="K295" s="104">
        <v>91653858972</v>
      </c>
      <c r="L295" s="159">
        <f t="shared" ref="L295" si="73">SUM(L288:L293)</f>
        <v>3</v>
      </c>
    </row>
    <row r="296" spans="1:12" hidden="1" x14ac:dyDescent="0.25">
      <c r="A296" s="79" t="s">
        <v>33</v>
      </c>
      <c r="B296" s="80" t="s">
        <v>33</v>
      </c>
      <c r="C296" s="81" t="s">
        <v>286</v>
      </c>
      <c r="D296" s="104">
        <v>24925979892739.672</v>
      </c>
      <c r="E296" s="113">
        <v>0.30572403831123113</v>
      </c>
      <c r="F296" s="104">
        <v>14567886204795</v>
      </c>
      <c r="G296" s="113">
        <v>0.17867915401334616</v>
      </c>
      <c r="H296" s="104">
        <v>7299063041840</v>
      </c>
      <c r="I296" s="104">
        <v>893268758497</v>
      </c>
      <c r="J296" s="104">
        <v>722203119285</v>
      </c>
      <c r="K296" s="104">
        <v>380082895584</v>
      </c>
      <c r="L296" s="159">
        <f t="shared" ref="L296" si="74">L294+L295</f>
        <v>32</v>
      </c>
    </row>
    <row r="297" spans="1:12" hidden="1" x14ac:dyDescent="0.25">
      <c r="A297" s="79" t="s">
        <v>35</v>
      </c>
      <c r="B297" s="80" t="s">
        <v>35</v>
      </c>
      <c r="C297" s="81" t="s">
        <v>287</v>
      </c>
      <c r="D297" s="104">
        <v>36401917481739.672</v>
      </c>
      <c r="E297" s="113">
        <v>0.3348170617845731</v>
      </c>
      <c r="F297" s="104">
        <v>17182920360795</v>
      </c>
      <c r="G297" s="113">
        <v>0.15804483131872515</v>
      </c>
      <c r="H297" s="104">
        <v>8445607252840</v>
      </c>
      <c r="I297" s="104">
        <v>935072610497</v>
      </c>
      <c r="J297" s="104">
        <v>776658021285</v>
      </c>
      <c r="K297" s="104">
        <v>635614567584</v>
      </c>
      <c r="L297" s="159">
        <f t="shared" ref="L297" si="75">L296+L258</f>
        <v>32</v>
      </c>
    </row>
    <row r="298" spans="1:12" x14ac:dyDescent="0.25">
      <c r="A298" s="73" t="s">
        <v>288</v>
      </c>
      <c r="B298" s="82">
        <v>15</v>
      </c>
      <c r="C298" s="75" t="s">
        <v>718</v>
      </c>
      <c r="D298" s="105">
        <v>1921331173294</v>
      </c>
      <c r="E298" s="111">
        <v>0.31540808133240233</v>
      </c>
      <c r="F298" s="105">
        <v>202958357210</v>
      </c>
      <c r="G298" s="111">
        <v>3.3317892785882049E-2</v>
      </c>
      <c r="H298" s="105">
        <v>566455093578</v>
      </c>
      <c r="I298" s="105">
        <v>75755000000</v>
      </c>
      <c r="J298" s="105">
        <v>54312052226</v>
      </c>
      <c r="K298" s="105">
        <v>95307857609</v>
      </c>
      <c r="L298" s="165">
        <f t="shared" si="69"/>
        <v>0</v>
      </c>
    </row>
    <row r="299" spans="1:12" hidden="1" x14ac:dyDescent="0.25">
      <c r="A299" s="76">
        <f>A293+1</f>
        <v>225</v>
      </c>
      <c r="B299" s="77">
        <v>1</v>
      </c>
      <c r="C299" s="78" t="s">
        <v>290</v>
      </c>
      <c r="D299" s="103">
        <v>689761322412</v>
      </c>
      <c r="E299" s="112">
        <v>0.29413742668507104</v>
      </c>
      <c r="F299" s="103">
        <v>440153566120</v>
      </c>
      <c r="G299" s="112">
        <v>0.18769628432059748</v>
      </c>
      <c r="H299" s="103">
        <v>219699529324</v>
      </c>
      <c r="I299" s="103">
        <v>6421530786</v>
      </c>
      <c r="J299" s="103">
        <v>32189922589</v>
      </c>
      <c r="K299" s="103">
        <v>26709646436</v>
      </c>
      <c r="L299" s="158">
        <f t="shared" si="69"/>
        <v>1</v>
      </c>
    </row>
    <row r="300" spans="1:12" hidden="1" x14ac:dyDescent="0.25">
      <c r="A300" s="76">
        <f t="shared" ref="A300:B303" si="76">A299+1</f>
        <v>226</v>
      </c>
      <c r="B300" s="77">
        <f t="shared" si="76"/>
        <v>2</v>
      </c>
      <c r="C300" s="78" t="s">
        <v>719</v>
      </c>
      <c r="D300" s="103">
        <v>732513514805</v>
      </c>
      <c r="E300" s="112">
        <v>0.35626552819660734</v>
      </c>
      <c r="F300" s="103">
        <v>364558847165</v>
      </c>
      <c r="G300" s="112">
        <v>0.17730696788380737</v>
      </c>
      <c r="H300" s="103">
        <v>108704020521</v>
      </c>
      <c r="I300" s="103">
        <v>11828305000</v>
      </c>
      <c r="J300" s="103">
        <v>20311252484</v>
      </c>
      <c r="K300" s="103">
        <v>14080252960</v>
      </c>
      <c r="L300" s="158">
        <f t="shared" si="69"/>
        <v>1</v>
      </c>
    </row>
    <row r="301" spans="1:12" hidden="1" x14ac:dyDescent="0.25">
      <c r="A301" s="76">
        <f t="shared" si="76"/>
        <v>227</v>
      </c>
      <c r="B301" s="77">
        <f t="shared" si="76"/>
        <v>3</v>
      </c>
      <c r="C301" s="78" t="s">
        <v>292</v>
      </c>
      <c r="D301" s="103">
        <v>519576663946</v>
      </c>
      <c r="E301" s="112">
        <v>0.33659448449092927</v>
      </c>
      <c r="F301" s="103">
        <v>288898417704</v>
      </c>
      <c r="G301" s="112">
        <v>0.18715546852856621</v>
      </c>
      <c r="H301" s="103">
        <v>157915758008</v>
      </c>
      <c r="I301" s="103">
        <v>6594549000</v>
      </c>
      <c r="J301" s="103">
        <v>8054378782</v>
      </c>
      <c r="K301" s="103">
        <v>18520313133</v>
      </c>
      <c r="L301" s="158">
        <f t="shared" si="69"/>
        <v>1</v>
      </c>
    </row>
    <row r="302" spans="1:12" hidden="1" x14ac:dyDescent="0.25">
      <c r="A302" s="76">
        <f t="shared" si="76"/>
        <v>228</v>
      </c>
      <c r="B302" s="77">
        <f t="shared" si="76"/>
        <v>4</v>
      </c>
      <c r="C302" s="78" t="s">
        <v>293</v>
      </c>
      <c r="D302" s="103">
        <v>813403698671</v>
      </c>
      <c r="E302" s="112">
        <v>0.28212351202684416</v>
      </c>
      <c r="F302" s="103">
        <v>490913222773</v>
      </c>
      <c r="G302" s="112">
        <v>0.17026989517680333</v>
      </c>
      <c r="H302" s="103">
        <v>449622499329</v>
      </c>
      <c r="I302" s="103">
        <v>35214079775</v>
      </c>
      <c r="J302" s="103">
        <v>27768273923</v>
      </c>
      <c r="K302" s="103">
        <v>34173087467</v>
      </c>
      <c r="L302" s="158">
        <f t="shared" si="69"/>
        <v>1</v>
      </c>
    </row>
    <row r="303" spans="1:12" hidden="1" x14ac:dyDescent="0.25">
      <c r="A303" s="76">
        <f t="shared" si="76"/>
        <v>229</v>
      </c>
      <c r="B303" s="77">
        <f t="shared" si="76"/>
        <v>5</v>
      </c>
      <c r="C303" s="78" t="s">
        <v>294</v>
      </c>
      <c r="D303" s="103">
        <v>443984303809</v>
      </c>
      <c r="E303" s="112">
        <v>0.2503678009805192</v>
      </c>
      <c r="F303" s="103">
        <v>380553573609</v>
      </c>
      <c r="G303" s="112">
        <v>0.2145984904474276</v>
      </c>
      <c r="H303" s="103">
        <v>158888026351</v>
      </c>
      <c r="I303" s="103">
        <v>7877919301</v>
      </c>
      <c r="J303" s="103">
        <v>54928066134</v>
      </c>
      <c r="K303" s="103">
        <v>42516831289</v>
      </c>
      <c r="L303" s="158">
        <f t="shared" si="69"/>
        <v>1</v>
      </c>
    </row>
    <row r="304" spans="1:12" hidden="1" x14ac:dyDescent="0.25">
      <c r="A304" s="79" t="s">
        <v>29</v>
      </c>
      <c r="B304" s="80" t="s">
        <v>29</v>
      </c>
      <c r="C304" s="81" t="s">
        <v>30</v>
      </c>
      <c r="D304" s="104">
        <v>2755255199834</v>
      </c>
      <c r="E304" s="113">
        <v>0.31210783761885014</v>
      </c>
      <c r="F304" s="104">
        <v>1584524053762</v>
      </c>
      <c r="G304" s="113">
        <v>0.17949058806041193</v>
      </c>
      <c r="H304" s="104">
        <v>935941807182</v>
      </c>
      <c r="I304" s="104">
        <v>60058464561</v>
      </c>
      <c r="J304" s="104">
        <v>88323827778</v>
      </c>
      <c r="K304" s="104">
        <v>93483299996</v>
      </c>
      <c r="L304" s="159">
        <f t="shared" ref="L304" si="77">SUM(L299:L302)</f>
        <v>4</v>
      </c>
    </row>
    <row r="305" spans="1:12" hidden="1" x14ac:dyDescent="0.25">
      <c r="A305" s="79" t="s">
        <v>31</v>
      </c>
      <c r="B305" s="80" t="s">
        <v>31</v>
      </c>
      <c r="C305" s="81" t="s">
        <v>32</v>
      </c>
      <c r="D305" s="104">
        <v>443984303809</v>
      </c>
      <c r="E305" s="113">
        <v>0.2503678009805192</v>
      </c>
      <c r="F305" s="104">
        <v>380553573609</v>
      </c>
      <c r="G305" s="113">
        <v>0.2145984904474276</v>
      </c>
      <c r="H305" s="104">
        <v>158888026351</v>
      </c>
      <c r="I305" s="104">
        <v>7877919301</v>
      </c>
      <c r="J305" s="104">
        <v>54928066134</v>
      </c>
      <c r="K305" s="104">
        <v>42516831289</v>
      </c>
      <c r="L305" s="159">
        <f t="shared" ref="L305" si="78">SUM(L303)</f>
        <v>1</v>
      </c>
    </row>
    <row r="306" spans="1:12" hidden="1" x14ac:dyDescent="0.25">
      <c r="A306" s="79" t="s">
        <v>33</v>
      </c>
      <c r="B306" s="80" t="s">
        <v>33</v>
      </c>
      <c r="C306" s="81" t="s">
        <v>295</v>
      </c>
      <c r="D306" s="104">
        <v>3199239503643</v>
      </c>
      <c r="E306" s="113">
        <v>0.30178022248205216</v>
      </c>
      <c r="F306" s="104">
        <v>1965077627371</v>
      </c>
      <c r="G306" s="113">
        <v>0.18536329115317723</v>
      </c>
      <c r="H306" s="104">
        <v>1094829833533</v>
      </c>
      <c r="I306" s="104">
        <v>67936383862</v>
      </c>
      <c r="J306" s="104">
        <v>143251893912</v>
      </c>
      <c r="K306" s="104">
        <v>136000131285</v>
      </c>
      <c r="L306" s="159">
        <f t="shared" ref="L306" si="79">L304+L305</f>
        <v>5</v>
      </c>
    </row>
    <row r="307" spans="1:12" hidden="1" x14ac:dyDescent="0.25">
      <c r="A307" s="79" t="s">
        <v>35</v>
      </c>
      <c r="B307" s="80" t="s">
        <v>35</v>
      </c>
      <c r="C307" s="81" t="s">
        <v>296</v>
      </c>
      <c r="D307" s="104">
        <v>5120570676937</v>
      </c>
      <c r="E307" s="113">
        <v>0.30675333130026006</v>
      </c>
      <c r="F307" s="104">
        <v>2168035984581</v>
      </c>
      <c r="G307" s="113">
        <v>0.12987854335151544</v>
      </c>
      <c r="H307" s="104">
        <v>1661284927111</v>
      </c>
      <c r="I307" s="104">
        <v>143691383862</v>
      </c>
      <c r="J307" s="104">
        <v>197563946138</v>
      </c>
      <c r="K307" s="104">
        <v>231307988894</v>
      </c>
      <c r="L307" s="159">
        <f t="shared" ref="L307" si="80">L306+L298</f>
        <v>5</v>
      </c>
    </row>
    <row r="308" spans="1:12" x14ac:dyDescent="0.25">
      <c r="A308" s="73" t="s">
        <v>297</v>
      </c>
      <c r="B308" s="82">
        <v>16</v>
      </c>
      <c r="C308" s="75" t="s">
        <v>720</v>
      </c>
      <c r="D308" s="105">
        <v>12505399434409</v>
      </c>
      <c r="E308" s="111">
        <v>0.37885738635514177</v>
      </c>
      <c r="F308" s="105">
        <v>4465317668835</v>
      </c>
      <c r="G308" s="111">
        <v>0.13527905207133534</v>
      </c>
      <c r="H308" s="105">
        <v>3773404968000</v>
      </c>
      <c r="I308" s="105">
        <v>0</v>
      </c>
      <c r="J308" s="105">
        <v>255604366620</v>
      </c>
      <c r="K308" s="105">
        <v>456348604400</v>
      </c>
      <c r="L308" s="165">
        <v>0</v>
      </c>
    </row>
    <row r="309" spans="1:12" hidden="1" x14ac:dyDescent="0.25">
      <c r="A309" s="76">
        <f>A303+1</f>
        <v>230</v>
      </c>
      <c r="B309" s="77">
        <v>1</v>
      </c>
      <c r="C309" s="78" t="s">
        <v>299</v>
      </c>
      <c r="D309" s="103">
        <v>633715579442</v>
      </c>
      <c r="E309" s="112">
        <v>0.27705486127374113</v>
      </c>
      <c r="F309" s="103">
        <v>376398856537</v>
      </c>
      <c r="G309" s="112">
        <v>0.16455825983207931</v>
      </c>
      <c r="H309" s="103">
        <v>211196272509</v>
      </c>
      <c r="I309" s="103">
        <v>12379999948</v>
      </c>
      <c r="J309" s="103">
        <v>19259628644</v>
      </c>
      <c r="K309" s="103">
        <v>9843121756</v>
      </c>
      <c r="L309" s="158">
        <f t="shared" si="69"/>
        <v>1</v>
      </c>
    </row>
    <row r="310" spans="1:12" hidden="1" x14ac:dyDescent="0.25">
      <c r="A310" s="76">
        <f t="shared" ref="A310:B325" si="81">A309+1</f>
        <v>231</v>
      </c>
      <c r="B310" s="77">
        <f t="shared" si="81"/>
        <v>2</v>
      </c>
      <c r="C310" s="78" t="s">
        <v>300</v>
      </c>
      <c r="D310" s="103">
        <v>1075557935049</v>
      </c>
      <c r="E310" s="112">
        <v>0.33442463029384828</v>
      </c>
      <c r="F310" s="103">
        <v>467090362304</v>
      </c>
      <c r="G310" s="112">
        <v>0.14523301501208155</v>
      </c>
      <c r="H310" s="103">
        <v>534381172984</v>
      </c>
      <c r="I310" s="103">
        <v>3657281600</v>
      </c>
      <c r="J310" s="103">
        <v>27126871860</v>
      </c>
      <c r="K310" s="103">
        <v>12687206569</v>
      </c>
      <c r="L310" s="158">
        <f t="shared" si="69"/>
        <v>1</v>
      </c>
    </row>
    <row r="311" spans="1:12" hidden="1" x14ac:dyDescent="0.25">
      <c r="A311" s="76">
        <f t="shared" si="81"/>
        <v>232</v>
      </c>
      <c r="B311" s="77">
        <f t="shared" si="81"/>
        <v>3</v>
      </c>
      <c r="C311" s="78" t="s">
        <v>301</v>
      </c>
      <c r="D311" s="103">
        <v>783339397354</v>
      </c>
      <c r="E311" s="112">
        <v>0.3383868719751339</v>
      </c>
      <c r="F311" s="103">
        <v>412314281396</v>
      </c>
      <c r="G311" s="112">
        <v>0.178111480698597</v>
      </c>
      <c r="H311" s="103">
        <v>169843866522</v>
      </c>
      <c r="I311" s="103">
        <v>31181877382</v>
      </c>
      <c r="J311" s="103">
        <v>16478677902</v>
      </c>
      <c r="K311" s="103">
        <v>13560794090</v>
      </c>
      <c r="L311" s="158">
        <f t="shared" si="69"/>
        <v>1</v>
      </c>
    </row>
    <row r="312" spans="1:12" hidden="1" x14ac:dyDescent="0.25">
      <c r="A312" s="76">
        <f t="shared" si="81"/>
        <v>233</v>
      </c>
      <c r="B312" s="77">
        <f t="shared" si="81"/>
        <v>4</v>
      </c>
      <c r="C312" s="78" t="s">
        <v>302</v>
      </c>
      <c r="D312" s="103">
        <v>1187440472513</v>
      </c>
      <c r="E312" s="112">
        <v>0.19090973211044104</v>
      </c>
      <c r="F312" s="103">
        <v>787099957741</v>
      </c>
      <c r="G312" s="112">
        <v>0.12654532631725562</v>
      </c>
      <c r="H312" s="103">
        <v>2022528174140</v>
      </c>
      <c r="I312" s="103">
        <v>128080512066</v>
      </c>
      <c r="J312" s="103">
        <v>40465299190</v>
      </c>
      <c r="K312" s="103">
        <v>44060681034</v>
      </c>
      <c r="L312" s="158">
        <f t="shared" si="69"/>
        <v>0</v>
      </c>
    </row>
    <row r="313" spans="1:12" hidden="1" x14ac:dyDescent="0.25">
      <c r="A313" s="76">
        <f t="shared" si="81"/>
        <v>234</v>
      </c>
      <c r="B313" s="77">
        <f t="shared" si="81"/>
        <v>5</v>
      </c>
      <c r="C313" s="78" t="s">
        <v>303</v>
      </c>
      <c r="D313" s="103">
        <v>613200026806</v>
      </c>
      <c r="E313" s="112">
        <v>0.29492283919465467</v>
      </c>
      <c r="F313" s="103">
        <v>364791776374</v>
      </c>
      <c r="G313" s="112">
        <v>0.17544915476189105</v>
      </c>
      <c r="H313" s="103">
        <v>144563515400</v>
      </c>
      <c r="I313" s="103">
        <v>44737579121</v>
      </c>
      <c r="J313" s="103">
        <v>14074328900</v>
      </c>
      <c r="K313" s="103">
        <v>6432923500</v>
      </c>
      <c r="L313" s="158">
        <f t="shared" si="69"/>
        <v>1</v>
      </c>
    </row>
    <row r="314" spans="1:12" hidden="1" x14ac:dyDescent="0.25">
      <c r="A314" s="76">
        <f t="shared" si="81"/>
        <v>235</v>
      </c>
      <c r="B314" s="77">
        <f t="shared" si="81"/>
        <v>6</v>
      </c>
      <c r="C314" s="78" t="s">
        <v>304</v>
      </c>
      <c r="D314" s="103">
        <v>879267961662</v>
      </c>
      <c r="E314" s="112">
        <v>0.25608606146672641</v>
      </c>
      <c r="F314" s="103">
        <v>571914681454</v>
      </c>
      <c r="G314" s="112">
        <v>0.16656967460944841</v>
      </c>
      <c r="H314" s="103">
        <v>358969816467</v>
      </c>
      <c r="I314" s="103">
        <v>44788107712</v>
      </c>
      <c r="J314" s="103">
        <v>37947743118</v>
      </c>
      <c r="K314" s="103">
        <v>16384632605</v>
      </c>
      <c r="L314" s="158">
        <f t="shared" si="69"/>
        <v>1</v>
      </c>
    </row>
    <row r="315" spans="1:12" hidden="1" x14ac:dyDescent="0.25">
      <c r="A315" s="76">
        <f t="shared" si="81"/>
        <v>236</v>
      </c>
      <c r="B315" s="77">
        <f t="shared" si="81"/>
        <v>7</v>
      </c>
      <c r="C315" s="78" t="s">
        <v>305</v>
      </c>
      <c r="D315" s="103">
        <v>1125263154158</v>
      </c>
      <c r="E315" s="112">
        <v>0.25292986128998518</v>
      </c>
      <c r="F315" s="103">
        <v>801708487913</v>
      </c>
      <c r="G315" s="112">
        <v>0.18020319593115083</v>
      </c>
      <c r="H315" s="103">
        <v>599111964399</v>
      </c>
      <c r="I315" s="103">
        <v>72928372974</v>
      </c>
      <c r="J315" s="103">
        <v>35251114709</v>
      </c>
      <c r="K315" s="103">
        <v>9572476943</v>
      </c>
      <c r="L315" s="158">
        <f t="shared" si="69"/>
        <v>1</v>
      </c>
    </row>
    <row r="316" spans="1:12" hidden="1" x14ac:dyDescent="0.25">
      <c r="A316" s="76">
        <f t="shared" si="81"/>
        <v>237</v>
      </c>
      <c r="B316" s="77">
        <f t="shared" si="81"/>
        <v>8</v>
      </c>
      <c r="C316" s="78" t="s">
        <v>306</v>
      </c>
      <c r="D316" s="103">
        <v>875354883058</v>
      </c>
      <c r="E316" s="112">
        <v>0.31637211087694811</v>
      </c>
      <c r="F316" s="103">
        <v>629479629382</v>
      </c>
      <c r="G316" s="112">
        <v>0.22750749776582543</v>
      </c>
      <c r="H316" s="103">
        <v>121513823513</v>
      </c>
      <c r="I316" s="103">
        <v>11265708027</v>
      </c>
      <c r="J316" s="103">
        <v>15239138848</v>
      </c>
      <c r="K316" s="103">
        <v>13486867241</v>
      </c>
      <c r="L316" s="158">
        <f t="shared" si="69"/>
        <v>1</v>
      </c>
    </row>
    <row r="317" spans="1:12" hidden="1" x14ac:dyDescent="0.25">
      <c r="A317" s="76">
        <f t="shared" si="81"/>
        <v>238</v>
      </c>
      <c r="B317" s="77">
        <f t="shared" si="81"/>
        <v>9</v>
      </c>
      <c r="C317" s="78" t="s">
        <v>307</v>
      </c>
      <c r="D317" s="103">
        <v>1029036126039</v>
      </c>
      <c r="E317" s="112">
        <v>0.32473124897414429</v>
      </c>
      <c r="F317" s="103">
        <v>522455054846</v>
      </c>
      <c r="G317" s="112">
        <v>0.1648702880296806</v>
      </c>
      <c r="H317" s="103">
        <v>338125546643</v>
      </c>
      <c r="I317" s="103">
        <v>68105030403</v>
      </c>
      <c r="J317" s="103">
        <v>32567544468</v>
      </c>
      <c r="K317" s="103">
        <v>12804752690</v>
      </c>
      <c r="L317" s="158">
        <f t="shared" si="69"/>
        <v>1</v>
      </c>
    </row>
    <row r="318" spans="1:12" hidden="1" x14ac:dyDescent="0.25">
      <c r="A318" s="76">
        <f t="shared" si="81"/>
        <v>239</v>
      </c>
      <c r="B318" s="77">
        <f t="shared" si="81"/>
        <v>10</v>
      </c>
      <c r="C318" s="78" t="s">
        <v>308</v>
      </c>
      <c r="D318" s="103">
        <v>782185962245</v>
      </c>
      <c r="E318" s="112">
        <v>0.26614585787162914</v>
      </c>
      <c r="F318" s="103">
        <v>582789219970</v>
      </c>
      <c r="G318" s="112">
        <v>0.19829931038658799</v>
      </c>
      <c r="H318" s="103">
        <v>200121300201</v>
      </c>
      <c r="I318" s="103">
        <v>40814437400</v>
      </c>
      <c r="J318" s="103">
        <v>20197758000</v>
      </c>
      <c r="K318" s="103">
        <v>9050383000</v>
      </c>
      <c r="L318" s="158">
        <f t="shared" si="69"/>
        <v>1</v>
      </c>
    </row>
    <row r="319" spans="1:12" hidden="1" x14ac:dyDescent="0.25">
      <c r="A319" s="76">
        <f t="shared" si="81"/>
        <v>240</v>
      </c>
      <c r="B319" s="77">
        <f t="shared" si="81"/>
        <v>11</v>
      </c>
      <c r="C319" s="78" t="s">
        <v>309</v>
      </c>
      <c r="D319" s="103">
        <v>690052602080</v>
      </c>
      <c r="E319" s="112">
        <v>0.30914844397622587</v>
      </c>
      <c r="F319" s="103">
        <v>427125286104</v>
      </c>
      <c r="G319" s="112">
        <v>0.19135514768574624</v>
      </c>
      <c r="H319" s="103">
        <v>155533079821</v>
      </c>
      <c r="I319" s="103">
        <v>20152583267</v>
      </c>
      <c r="J319" s="103">
        <v>19013884434</v>
      </c>
      <c r="K319" s="103">
        <v>15834636487</v>
      </c>
      <c r="L319" s="158">
        <f t="shared" si="69"/>
        <v>1</v>
      </c>
    </row>
    <row r="320" spans="1:12" hidden="1" x14ac:dyDescent="0.25">
      <c r="A320" s="76">
        <f t="shared" si="81"/>
        <v>241</v>
      </c>
      <c r="B320" s="77">
        <f t="shared" si="81"/>
        <v>12</v>
      </c>
      <c r="C320" s="78" t="s">
        <v>310</v>
      </c>
      <c r="D320" s="103">
        <v>602080885997</v>
      </c>
      <c r="E320" s="112">
        <v>0.32732611006521262</v>
      </c>
      <c r="F320" s="103">
        <v>317085143515</v>
      </c>
      <c r="G320" s="112">
        <v>0.17238588535220797</v>
      </c>
      <c r="H320" s="103">
        <v>91780181147</v>
      </c>
      <c r="I320" s="103">
        <v>11981622960</v>
      </c>
      <c r="J320" s="103">
        <v>11289483955</v>
      </c>
      <c r="K320" s="103">
        <v>7138211910</v>
      </c>
      <c r="L320" s="158">
        <f t="shared" si="69"/>
        <v>1</v>
      </c>
    </row>
    <row r="321" spans="1:12" hidden="1" x14ac:dyDescent="0.25">
      <c r="A321" s="76">
        <f t="shared" si="81"/>
        <v>242</v>
      </c>
      <c r="B321" s="77">
        <f t="shared" si="81"/>
        <v>13</v>
      </c>
      <c r="C321" s="78" t="s">
        <v>311</v>
      </c>
      <c r="D321" s="103">
        <v>630823626083</v>
      </c>
      <c r="E321" s="112">
        <v>0.33225592418463551</v>
      </c>
      <c r="F321" s="103">
        <v>293737621026</v>
      </c>
      <c r="G321" s="112">
        <v>0.15471212666494</v>
      </c>
      <c r="H321" s="103">
        <v>100644488948</v>
      </c>
      <c r="I321" s="103">
        <v>18613056261</v>
      </c>
      <c r="J321" s="103">
        <v>15752777368</v>
      </c>
      <c r="K321" s="103">
        <v>9431937520</v>
      </c>
      <c r="L321" s="158">
        <f t="shared" si="69"/>
        <v>1</v>
      </c>
    </row>
    <row r="322" spans="1:12" hidden="1" x14ac:dyDescent="0.25">
      <c r="A322" s="76">
        <f t="shared" si="81"/>
        <v>243</v>
      </c>
      <c r="B322" s="77">
        <f t="shared" si="81"/>
        <v>14</v>
      </c>
      <c r="C322" s="78" t="s">
        <v>312</v>
      </c>
      <c r="D322" s="103">
        <v>1312485702422</v>
      </c>
      <c r="E322" s="112">
        <v>0.30557597062282327</v>
      </c>
      <c r="F322" s="103">
        <v>715531839930</v>
      </c>
      <c r="G322" s="112">
        <v>0.16659178541500227</v>
      </c>
      <c r="H322" s="103">
        <v>545081720314</v>
      </c>
      <c r="I322" s="103">
        <v>12025699200</v>
      </c>
      <c r="J322" s="103">
        <v>28101126789</v>
      </c>
      <c r="K322" s="103">
        <v>18016382856</v>
      </c>
      <c r="L322" s="158">
        <f t="shared" si="69"/>
        <v>1</v>
      </c>
    </row>
    <row r="323" spans="1:12" hidden="1" x14ac:dyDescent="0.25">
      <c r="A323" s="76">
        <f t="shared" si="81"/>
        <v>244</v>
      </c>
      <c r="B323" s="77">
        <f t="shared" si="81"/>
        <v>15</v>
      </c>
      <c r="C323" s="78" t="s">
        <v>313</v>
      </c>
      <c r="D323" s="103">
        <v>791641489883</v>
      </c>
      <c r="E323" s="112">
        <v>0.33895008326643927</v>
      </c>
      <c r="F323" s="103">
        <v>434631261068</v>
      </c>
      <c r="G323" s="112">
        <v>0.18609219452478279</v>
      </c>
      <c r="H323" s="103">
        <v>193862698180</v>
      </c>
      <c r="I323" s="103">
        <v>44682453960</v>
      </c>
      <c r="J323" s="103">
        <v>17219547340</v>
      </c>
      <c r="K323" s="103">
        <v>9563387700</v>
      </c>
      <c r="L323" s="158">
        <f t="shared" si="69"/>
        <v>1</v>
      </c>
    </row>
    <row r="324" spans="1:12" hidden="1" x14ac:dyDescent="0.25">
      <c r="A324" s="76">
        <f t="shared" si="81"/>
        <v>245</v>
      </c>
      <c r="B324" s="77">
        <f t="shared" si="81"/>
        <v>16</v>
      </c>
      <c r="C324" s="78" t="s">
        <v>314</v>
      </c>
      <c r="D324" s="103">
        <v>715184973480</v>
      </c>
      <c r="E324" s="112">
        <v>0.31500150355974371</v>
      </c>
      <c r="F324" s="103">
        <v>435548075434</v>
      </c>
      <c r="G324" s="112">
        <v>0.19183610355608147</v>
      </c>
      <c r="H324" s="103">
        <v>151892624816</v>
      </c>
      <c r="I324" s="103">
        <v>12276750796</v>
      </c>
      <c r="J324" s="103">
        <v>17829226413</v>
      </c>
      <c r="K324" s="103">
        <v>9407316670</v>
      </c>
      <c r="L324" s="158">
        <f t="shared" si="69"/>
        <v>1</v>
      </c>
    </row>
    <row r="325" spans="1:12" hidden="1" x14ac:dyDescent="0.25">
      <c r="A325" s="76">
        <f t="shared" si="81"/>
        <v>246</v>
      </c>
      <c r="B325" s="77">
        <f t="shared" si="81"/>
        <v>17</v>
      </c>
      <c r="C325" s="78" t="s">
        <v>315</v>
      </c>
      <c r="D325" s="103">
        <v>560530330776</v>
      </c>
      <c r="E325" s="112">
        <v>0.33564573962329269</v>
      </c>
      <c r="F325" s="103">
        <v>283841243102</v>
      </c>
      <c r="G325" s="112">
        <v>0.16996422627955451</v>
      </c>
      <c r="H325" s="103">
        <v>114509534234</v>
      </c>
      <c r="I325" s="103">
        <v>45754331931</v>
      </c>
      <c r="J325" s="103">
        <v>10435530100</v>
      </c>
      <c r="K325" s="103">
        <v>8154179451</v>
      </c>
      <c r="L325" s="158">
        <f t="shared" si="69"/>
        <v>1</v>
      </c>
    </row>
    <row r="326" spans="1:12" hidden="1" x14ac:dyDescent="0.25">
      <c r="A326" s="76">
        <f t="shared" ref="A326:B341" si="82">A325+1</f>
        <v>247</v>
      </c>
      <c r="B326" s="77">
        <f t="shared" si="82"/>
        <v>18</v>
      </c>
      <c r="C326" s="78" t="s">
        <v>316</v>
      </c>
      <c r="D326" s="103">
        <v>691198898460</v>
      </c>
      <c r="E326" s="112">
        <v>0.31675872570837077</v>
      </c>
      <c r="F326" s="103">
        <v>342849668878</v>
      </c>
      <c r="G326" s="112">
        <v>0.15711920905154178</v>
      </c>
      <c r="H326" s="103">
        <v>265443579262</v>
      </c>
      <c r="I326" s="103">
        <v>18109381911</v>
      </c>
      <c r="J326" s="103">
        <v>14794818389</v>
      </c>
      <c r="K326" s="103">
        <v>13037613828</v>
      </c>
      <c r="L326" s="158">
        <f t="shared" si="69"/>
        <v>1</v>
      </c>
    </row>
    <row r="327" spans="1:12" hidden="1" x14ac:dyDescent="0.25">
      <c r="A327" s="76">
        <f t="shared" si="82"/>
        <v>248</v>
      </c>
      <c r="B327" s="77">
        <f t="shared" si="82"/>
        <v>19</v>
      </c>
      <c r="C327" s="78" t="s">
        <v>317</v>
      </c>
      <c r="D327" s="103">
        <v>981425165710</v>
      </c>
      <c r="E327" s="112">
        <v>0.28415131642320102</v>
      </c>
      <c r="F327" s="103">
        <v>543428774535</v>
      </c>
      <c r="G327" s="112">
        <v>0.15733853895488484</v>
      </c>
      <c r="H327" s="103">
        <v>464334700688</v>
      </c>
      <c r="I327" s="103">
        <v>51212471654</v>
      </c>
      <c r="J327" s="103">
        <v>19884466272</v>
      </c>
      <c r="K327" s="103">
        <v>10324539820</v>
      </c>
      <c r="L327" s="158">
        <f t="shared" si="69"/>
        <v>1</v>
      </c>
    </row>
    <row r="328" spans="1:12" hidden="1" x14ac:dyDescent="0.25">
      <c r="A328" s="76">
        <f t="shared" si="82"/>
        <v>249</v>
      </c>
      <c r="B328" s="77">
        <f t="shared" si="82"/>
        <v>20</v>
      </c>
      <c r="C328" s="78" t="s">
        <v>318</v>
      </c>
      <c r="D328" s="103">
        <v>732560135182</v>
      </c>
      <c r="E328" s="112">
        <v>0.30784510975799523</v>
      </c>
      <c r="F328" s="103">
        <v>374415670526</v>
      </c>
      <c r="G328" s="112">
        <v>0.15734139445023679</v>
      </c>
      <c r="H328" s="103">
        <v>360762481594</v>
      </c>
      <c r="I328" s="103">
        <v>11252316016</v>
      </c>
      <c r="J328" s="103">
        <v>13754143861</v>
      </c>
      <c r="K328" s="103">
        <v>24477793139</v>
      </c>
      <c r="L328" s="158">
        <f t="shared" si="69"/>
        <v>1</v>
      </c>
    </row>
    <row r="329" spans="1:12" hidden="1" x14ac:dyDescent="0.25">
      <c r="A329" s="76">
        <f t="shared" si="82"/>
        <v>250</v>
      </c>
      <c r="B329" s="77">
        <f t="shared" si="82"/>
        <v>21</v>
      </c>
      <c r="C329" s="78" t="s">
        <v>319</v>
      </c>
      <c r="D329" s="103">
        <v>650917399494</v>
      </c>
      <c r="E329" s="112">
        <v>0.2589329263009047</v>
      </c>
      <c r="F329" s="103">
        <v>376904755704</v>
      </c>
      <c r="G329" s="112">
        <v>0.14993154493493288</v>
      </c>
      <c r="H329" s="103">
        <v>274983568172</v>
      </c>
      <c r="I329" s="103">
        <v>17552319000</v>
      </c>
      <c r="J329" s="103">
        <v>21996972677</v>
      </c>
      <c r="K329" s="103">
        <v>9267707482</v>
      </c>
      <c r="L329" s="158">
        <f t="shared" si="69"/>
        <v>1</v>
      </c>
    </row>
    <row r="330" spans="1:12" hidden="1" x14ac:dyDescent="0.25">
      <c r="A330" s="76">
        <f t="shared" si="82"/>
        <v>251</v>
      </c>
      <c r="B330" s="77">
        <f t="shared" si="82"/>
        <v>22</v>
      </c>
      <c r="C330" s="78" t="s">
        <v>320</v>
      </c>
      <c r="D330" s="103">
        <v>595632761971</v>
      </c>
      <c r="E330" s="112">
        <v>0.28212243041258817</v>
      </c>
      <c r="F330" s="103">
        <v>315822028579</v>
      </c>
      <c r="G330" s="112">
        <v>0.14958961959328801</v>
      </c>
      <c r="H330" s="103">
        <v>326950704030</v>
      </c>
      <c r="I330" s="103">
        <v>12362539212</v>
      </c>
      <c r="J330" s="103">
        <v>16502458114</v>
      </c>
      <c r="K330" s="103">
        <v>13440418696</v>
      </c>
      <c r="L330" s="158">
        <f t="shared" ref="L330:L393" si="83">IF(E330&gt;20%,IF(G330&gt;10%,1,0),0)</f>
        <v>1</v>
      </c>
    </row>
    <row r="331" spans="1:12" hidden="1" x14ac:dyDescent="0.25">
      <c r="A331" s="76">
        <f t="shared" si="82"/>
        <v>252</v>
      </c>
      <c r="B331" s="77">
        <f t="shared" si="82"/>
        <v>23</v>
      </c>
      <c r="C331" s="78" t="s">
        <v>321</v>
      </c>
      <c r="D331" s="103">
        <v>1441014747719</v>
      </c>
      <c r="E331" s="112">
        <v>0.27039380361827464</v>
      </c>
      <c r="F331" s="103">
        <v>1157653799727</v>
      </c>
      <c r="G331" s="112">
        <v>0.21722360210179592</v>
      </c>
      <c r="H331" s="103">
        <v>827540684839</v>
      </c>
      <c r="I331" s="103">
        <v>19430116796</v>
      </c>
      <c r="J331" s="103">
        <v>64622920209</v>
      </c>
      <c r="K331" s="103">
        <v>36037001660</v>
      </c>
      <c r="L331" s="158">
        <f t="shared" si="83"/>
        <v>1</v>
      </c>
    </row>
    <row r="332" spans="1:12" hidden="1" x14ac:dyDescent="0.25">
      <c r="A332" s="76">
        <f t="shared" si="82"/>
        <v>253</v>
      </c>
      <c r="B332" s="77">
        <f t="shared" si="82"/>
        <v>24</v>
      </c>
      <c r="C332" s="78" t="s">
        <v>322</v>
      </c>
      <c r="D332" s="103">
        <v>584971184620</v>
      </c>
      <c r="E332" s="112">
        <v>0.31737483584060494</v>
      </c>
      <c r="F332" s="103">
        <v>376564307054</v>
      </c>
      <c r="G332" s="112">
        <v>0.20430414057459936</v>
      </c>
      <c r="H332" s="103">
        <v>80367536559</v>
      </c>
      <c r="I332" s="103">
        <v>45999503386</v>
      </c>
      <c r="J332" s="103">
        <v>20780762227</v>
      </c>
      <c r="K332" s="103">
        <v>12659600495</v>
      </c>
      <c r="L332" s="158">
        <f t="shared" si="83"/>
        <v>1</v>
      </c>
    </row>
    <row r="333" spans="1:12" hidden="1" x14ac:dyDescent="0.25">
      <c r="A333" s="76">
        <f t="shared" si="82"/>
        <v>254</v>
      </c>
      <c r="B333" s="77">
        <f t="shared" si="82"/>
        <v>25</v>
      </c>
      <c r="C333" s="78" t="s">
        <v>323</v>
      </c>
      <c r="D333" s="103">
        <v>713234951078</v>
      </c>
      <c r="E333" s="112">
        <v>0.2882383022106273</v>
      </c>
      <c r="F333" s="103">
        <v>426754578102</v>
      </c>
      <c r="G333" s="112">
        <v>0.17246352673381662</v>
      </c>
      <c r="H333" s="103">
        <v>187725334975</v>
      </c>
      <c r="I333" s="103">
        <v>8225716210</v>
      </c>
      <c r="J333" s="103">
        <v>14632979283</v>
      </c>
      <c r="K333" s="103">
        <v>20351917466</v>
      </c>
      <c r="L333" s="158">
        <f t="shared" si="83"/>
        <v>1</v>
      </c>
    </row>
    <row r="334" spans="1:12" hidden="1" x14ac:dyDescent="0.25">
      <c r="A334" s="76">
        <f t="shared" si="82"/>
        <v>255</v>
      </c>
      <c r="B334" s="77">
        <f t="shared" si="82"/>
        <v>26</v>
      </c>
      <c r="C334" s="78" t="s">
        <v>324</v>
      </c>
      <c r="D334" s="103">
        <v>647668730973</v>
      </c>
      <c r="E334" s="112">
        <v>0.33185802469128489</v>
      </c>
      <c r="F334" s="103">
        <v>379453506795</v>
      </c>
      <c r="G334" s="112">
        <v>0.19442762203139199</v>
      </c>
      <c r="H334" s="103">
        <v>157580126570</v>
      </c>
      <c r="I334" s="103">
        <v>26303403894</v>
      </c>
      <c r="J334" s="103">
        <v>16631412604</v>
      </c>
      <c r="K334" s="103">
        <v>11347384011</v>
      </c>
      <c r="L334" s="158">
        <f t="shared" si="83"/>
        <v>1</v>
      </c>
    </row>
    <row r="335" spans="1:12" hidden="1" x14ac:dyDescent="0.25">
      <c r="A335" s="76">
        <f t="shared" si="82"/>
        <v>256</v>
      </c>
      <c r="B335" s="77">
        <f t="shared" si="82"/>
        <v>27</v>
      </c>
      <c r="C335" s="78" t="s">
        <v>325</v>
      </c>
      <c r="D335" s="103">
        <v>764714940933</v>
      </c>
      <c r="E335" s="112">
        <v>0.31123329852414927</v>
      </c>
      <c r="F335" s="103">
        <v>380384430041</v>
      </c>
      <c r="G335" s="112">
        <v>0.15481363647014376</v>
      </c>
      <c r="H335" s="103">
        <v>208233067467</v>
      </c>
      <c r="I335" s="103">
        <v>30434842164</v>
      </c>
      <c r="J335" s="103">
        <v>23168644629</v>
      </c>
      <c r="K335" s="103">
        <v>26069421223</v>
      </c>
      <c r="L335" s="158">
        <f t="shared" si="83"/>
        <v>1</v>
      </c>
    </row>
    <row r="336" spans="1:12" hidden="1" x14ac:dyDescent="0.25">
      <c r="A336" s="76">
        <f t="shared" si="82"/>
        <v>257</v>
      </c>
      <c r="B336" s="77">
        <f t="shared" si="82"/>
        <v>28</v>
      </c>
      <c r="C336" s="78" t="s">
        <v>326</v>
      </c>
      <c r="D336" s="103">
        <v>801563408818</v>
      </c>
      <c r="E336" s="112">
        <v>0.31982451686312335</v>
      </c>
      <c r="F336" s="103">
        <v>567472053426</v>
      </c>
      <c r="G336" s="112">
        <v>0.22642185674109752</v>
      </c>
      <c r="H336" s="103">
        <v>86376649000</v>
      </c>
      <c r="I336" s="103">
        <v>19888088410</v>
      </c>
      <c r="J336" s="103">
        <v>19578452978</v>
      </c>
      <c r="K336" s="103">
        <v>5397505629</v>
      </c>
      <c r="L336" s="158">
        <f t="shared" si="83"/>
        <v>1</v>
      </c>
    </row>
    <row r="337" spans="1:12" hidden="1" x14ac:dyDescent="0.25">
      <c r="A337" s="76">
        <f t="shared" si="82"/>
        <v>258</v>
      </c>
      <c r="B337" s="77">
        <f t="shared" si="82"/>
        <v>29</v>
      </c>
      <c r="C337" s="78" t="s">
        <v>327</v>
      </c>
      <c r="D337" s="103">
        <v>770547814116</v>
      </c>
      <c r="E337" s="112">
        <v>0.29685054623041129</v>
      </c>
      <c r="F337" s="103">
        <v>395371157909</v>
      </c>
      <c r="G337" s="112">
        <v>0.15231519970461987</v>
      </c>
      <c r="H337" s="103">
        <v>235853230935</v>
      </c>
      <c r="I337" s="103">
        <v>2083246359</v>
      </c>
      <c r="J337" s="103">
        <v>23469500829</v>
      </c>
      <c r="K337" s="103">
        <v>12373251520</v>
      </c>
      <c r="L337" s="158">
        <f t="shared" si="83"/>
        <v>1</v>
      </c>
    </row>
    <row r="338" spans="1:12" hidden="1" x14ac:dyDescent="0.25">
      <c r="A338" s="76">
        <f t="shared" si="82"/>
        <v>259</v>
      </c>
      <c r="B338" s="77">
        <f t="shared" si="82"/>
        <v>30</v>
      </c>
      <c r="C338" s="78" t="s">
        <v>328</v>
      </c>
      <c r="D338" s="103">
        <v>206525110151</v>
      </c>
      <c r="E338" s="112">
        <v>0.18993225144995385</v>
      </c>
      <c r="F338" s="103">
        <v>94531672629</v>
      </c>
      <c r="G338" s="112">
        <v>8.6936709064716164E-2</v>
      </c>
      <c r="H338" s="103">
        <v>132409534462</v>
      </c>
      <c r="I338" s="103">
        <v>20468726159</v>
      </c>
      <c r="J338" s="103">
        <v>32122420775</v>
      </c>
      <c r="K338" s="103">
        <v>22148211678</v>
      </c>
      <c r="L338" s="158">
        <f t="shared" si="83"/>
        <v>0</v>
      </c>
    </row>
    <row r="339" spans="1:12" hidden="1" x14ac:dyDescent="0.25">
      <c r="A339" s="76">
        <f t="shared" si="82"/>
        <v>260</v>
      </c>
      <c r="B339" s="77">
        <f t="shared" si="82"/>
        <v>31</v>
      </c>
      <c r="C339" s="78" t="s">
        <v>329</v>
      </c>
      <c r="D339" s="103">
        <v>207657857164</v>
      </c>
      <c r="E339" s="112">
        <v>0.21620620651919192</v>
      </c>
      <c r="F339" s="103">
        <v>265298744572</v>
      </c>
      <c r="G339" s="112">
        <v>0.27621991260805562</v>
      </c>
      <c r="H339" s="103">
        <v>42602999894</v>
      </c>
      <c r="I339" s="103">
        <v>21805415280</v>
      </c>
      <c r="J339" s="103">
        <v>17898207546</v>
      </c>
      <c r="K339" s="103">
        <v>26472913574</v>
      </c>
      <c r="L339" s="158">
        <f t="shared" si="83"/>
        <v>1</v>
      </c>
    </row>
    <row r="340" spans="1:12" hidden="1" x14ac:dyDescent="0.25">
      <c r="A340" s="76">
        <f t="shared" si="82"/>
        <v>261</v>
      </c>
      <c r="B340" s="77">
        <f t="shared" si="82"/>
        <v>32</v>
      </c>
      <c r="C340" s="78" t="s">
        <v>330</v>
      </c>
      <c r="D340" s="103">
        <v>292614312676</v>
      </c>
      <c r="E340" s="112">
        <v>0.20484209639503592</v>
      </c>
      <c r="F340" s="103">
        <v>332609357877</v>
      </c>
      <c r="G340" s="112">
        <v>0.23284027881292219</v>
      </c>
      <c r="H340" s="103">
        <v>62299575325</v>
      </c>
      <c r="I340" s="103">
        <v>24484524348</v>
      </c>
      <c r="J340" s="103">
        <v>19074961657</v>
      </c>
      <c r="K340" s="103">
        <v>20935897257</v>
      </c>
      <c r="L340" s="158">
        <f t="shared" si="83"/>
        <v>1</v>
      </c>
    </row>
    <row r="341" spans="1:12" hidden="1" x14ac:dyDescent="0.25">
      <c r="A341" s="76">
        <f t="shared" si="82"/>
        <v>262</v>
      </c>
      <c r="B341" s="77">
        <f t="shared" si="82"/>
        <v>33</v>
      </c>
      <c r="C341" s="78" t="s">
        <v>331</v>
      </c>
      <c r="D341" s="103">
        <v>322472766383</v>
      </c>
      <c r="E341" s="112">
        <v>0.28266699444377102</v>
      </c>
      <c r="F341" s="103">
        <v>195152968861</v>
      </c>
      <c r="G341" s="112">
        <v>0.17106344756940003</v>
      </c>
      <c r="H341" s="103">
        <v>137286681372</v>
      </c>
      <c r="I341" s="103">
        <v>35417031920</v>
      </c>
      <c r="J341" s="103">
        <v>17160708000</v>
      </c>
      <c r="K341" s="103">
        <v>20013846210</v>
      </c>
      <c r="L341" s="158">
        <f t="shared" si="83"/>
        <v>1</v>
      </c>
    </row>
    <row r="342" spans="1:12" hidden="1" x14ac:dyDescent="0.25">
      <c r="A342" s="76">
        <f t="shared" ref="A342:B346" si="84">A341+1</f>
        <v>263</v>
      </c>
      <c r="B342" s="77">
        <f t="shared" si="84"/>
        <v>34</v>
      </c>
      <c r="C342" s="78" t="s">
        <v>332</v>
      </c>
      <c r="D342" s="103">
        <v>655325637477</v>
      </c>
      <c r="E342" s="112">
        <v>0.25651015744044769</v>
      </c>
      <c r="F342" s="103">
        <v>355819732945</v>
      </c>
      <c r="G342" s="112">
        <v>0.13927636963744358</v>
      </c>
      <c r="H342" s="103">
        <v>320659351701</v>
      </c>
      <c r="I342" s="103">
        <v>4883680000</v>
      </c>
      <c r="J342" s="103">
        <v>41233640916</v>
      </c>
      <c r="K342" s="103">
        <v>44192144339</v>
      </c>
      <c r="L342" s="158">
        <f t="shared" si="83"/>
        <v>1</v>
      </c>
    </row>
    <row r="343" spans="1:12" hidden="1" x14ac:dyDescent="0.25">
      <c r="A343" s="76">
        <f t="shared" si="84"/>
        <v>264</v>
      </c>
      <c r="B343" s="77">
        <f t="shared" si="84"/>
        <v>35</v>
      </c>
      <c r="C343" s="78" t="s">
        <v>333</v>
      </c>
      <c r="D343" s="103">
        <v>197817313560</v>
      </c>
      <c r="E343" s="112">
        <v>0.18973286851690152</v>
      </c>
      <c r="F343" s="103">
        <v>266040982059</v>
      </c>
      <c r="G343" s="112">
        <v>0.25516835589720765</v>
      </c>
      <c r="H343" s="103">
        <v>134045046192</v>
      </c>
      <c r="I343" s="103">
        <v>8307477534</v>
      </c>
      <c r="J343" s="103">
        <v>14225176779</v>
      </c>
      <c r="K343" s="103">
        <v>26596389792</v>
      </c>
      <c r="L343" s="158">
        <f t="shared" si="83"/>
        <v>0</v>
      </c>
    </row>
    <row r="344" spans="1:12" hidden="1" x14ac:dyDescent="0.25">
      <c r="A344" s="76">
        <f t="shared" si="84"/>
        <v>265</v>
      </c>
      <c r="B344" s="77">
        <f t="shared" si="84"/>
        <v>36</v>
      </c>
      <c r="C344" s="78" t="s">
        <v>334</v>
      </c>
      <c r="D344" s="103">
        <v>214155570764</v>
      </c>
      <c r="E344" s="112">
        <v>0.20080840207935438</v>
      </c>
      <c r="F344" s="103">
        <v>241520731870</v>
      </c>
      <c r="G344" s="112">
        <v>0.22646803939224797</v>
      </c>
      <c r="H344" s="103">
        <v>142227909847</v>
      </c>
      <c r="I344" s="103">
        <v>13198882991</v>
      </c>
      <c r="J344" s="103">
        <v>23304598399</v>
      </c>
      <c r="K344" s="103">
        <v>28601361834</v>
      </c>
      <c r="L344" s="158">
        <f t="shared" si="83"/>
        <v>1</v>
      </c>
    </row>
    <row r="345" spans="1:12" hidden="1" x14ac:dyDescent="0.25">
      <c r="A345" s="76">
        <f t="shared" si="84"/>
        <v>266</v>
      </c>
      <c r="B345" s="77">
        <f t="shared" si="84"/>
        <v>37</v>
      </c>
      <c r="C345" s="78" t="s">
        <v>335</v>
      </c>
      <c r="D345" s="103">
        <v>216584899993</v>
      </c>
      <c r="E345" s="112">
        <v>0.19871851865180037</v>
      </c>
      <c r="F345" s="103">
        <v>323670208347</v>
      </c>
      <c r="G345" s="112">
        <v>0.29697021508200355</v>
      </c>
      <c r="H345" s="103">
        <v>102217626943</v>
      </c>
      <c r="I345" s="103">
        <v>1181933500</v>
      </c>
      <c r="J345" s="103">
        <v>19017811309</v>
      </c>
      <c r="K345" s="103">
        <v>10255727376</v>
      </c>
      <c r="L345" s="158">
        <f t="shared" si="83"/>
        <v>0</v>
      </c>
    </row>
    <row r="346" spans="1:12" hidden="1" x14ac:dyDescent="0.25">
      <c r="A346" s="76">
        <f t="shared" si="84"/>
        <v>267</v>
      </c>
      <c r="B346" s="77">
        <f t="shared" si="84"/>
        <v>38</v>
      </c>
      <c r="C346" s="78" t="s">
        <v>336</v>
      </c>
      <c r="D346" s="103">
        <v>1958735432615</v>
      </c>
      <c r="E346" s="112">
        <v>0.19929356444091925</v>
      </c>
      <c r="F346" s="103">
        <v>1657022884460</v>
      </c>
      <c r="G346" s="112">
        <v>0.16859550887039892</v>
      </c>
      <c r="H346" s="103">
        <v>1724993949621</v>
      </c>
      <c r="I346" s="103">
        <v>416109042331</v>
      </c>
      <c r="J346" s="103">
        <v>145554404756</v>
      </c>
      <c r="K346" s="103">
        <v>71069675767</v>
      </c>
      <c r="L346" s="158">
        <f t="shared" si="83"/>
        <v>0</v>
      </c>
    </row>
    <row r="347" spans="1:12" hidden="1" x14ac:dyDescent="0.25">
      <c r="A347" s="79" t="s">
        <v>29</v>
      </c>
      <c r="B347" s="80" t="s">
        <v>29</v>
      </c>
      <c r="C347" s="81" t="s">
        <v>30</v>
      </c>
      <c r="D347" s="104">
        <v>23662611248121</v>
      </c>
      <c r="E347" s="113">
        <v>0.29136073797216194</v>
      </c>
      <c r="F347" s="104">
        <v>14060617509372</v>
      </c>
      <c r="G347" s="113">
        <v>0.17313016940174933</v>
      </c>
      <c r="H347" s="104">
        <v>9529811444329</v>
      </c>
      <c r="I347" s="104">
        <v>886279350020</v>
      </c>
      <c r="J347" s="104">
        <v>648067214110</v>
      </c>
      <c r="K347" s="104">
        <v>420214046991</v>
      </c>
      <c r="L347" s="159">
        <f t="shared" ref="L347" si="85">SUM(L309:L337)</f>
        <v>28</v>
      </c>
    </row>
    <row r="348" spans="1:12" hidden="1" x14ac:dyDescent="0.25">
      <c r="A348" s="79" t="s">
        <v>31</v>
      </c>
      <c r="B348" s="80" t="s">
        <v>31</v>
      </c>
      <c r="C348" s="81" t="s">
        <v>32</v>
      </c>
      <c r="D348" s="104">
        <v>4271888900783</v>
      </c>
      <c r="E348" s="113">
        <v>0.21148712838381195</v>
      </c>
      <c r="F348" s="104">
        <v>3731667283620</v>
      </c>
      <c r="G348" s="113">
        <v>0.18474253807301974</v>
      </c>
      <c r="H348" s="104">
        <v>2798742675357</v>
      </c>
      <c r="I348" s="104">
        <v>545856714063</v>
      </c>
      <c r="J348" s="104">
        <v>329591930137</v>
      </c>
      <c r="K348" s="104">
        <v>270286167827</v>
      </c>
      <c r="L348" s="159">
        <f t="shared" ref="L348" si="86">SUM(L338:L346)</f>
        <v>5</v>
      </c>
    </row>
    <row r="349" spans="1:12" hidden="1" x14ac:dyDescent="0.25">
      <c r="A349" s="79" t="s">
        <v>33</v>
      </c>
      <c r="B349" s="80" t="s">
        <v>33</v>
      </c>
      <c r="C349" s="81" t="s">
        <v>337</v>
      </c>
      <c r="D349" s="104">
        <v>27934500148904</v>
      </c>
      <c r="E349" s="113">
        <v>0.27545170158229909</v>
      </c>
      <c r="F349" s="104">
        <v>17792284792992</v>
      </c>
      <c r="G349" s="113">
        <v>0.17544309349164408</v>
      </c>
      <c r="H349" s="104">
        <v>12328554119686</v>
      </c>
      <c r="I349" s="104">
        <v>1432136064083</v>
      </c>
      <c r="J349" s="104">
        <v>977659144247</v>
      </c>
      <c r="K349" s="104">
        <v>690500214818</v>
      </c>
      <c r="L349" s="159">
        <f t="shared" ref="L349" si="87">L347+L348</f>
        <v>33</v>
      </c>
    </row>
    <row r="350" spans="1:12" hidden="1" x14ac:dyDescent="0.25">
      <c r="A350" s="79" t="s">
        <v>35</v>
      </c>
      <c r="B350" s="80" t="s">
        <v>35</v>
      </c>
      <c r="C350" s="81" t="s">
        <v>338</v>
      </c>
      <c r="D350" s="104">
        <v>40439899583313</v>
      </c>
      <c r="E350" s="113">
        <v>0.30084371242746</v>
      </c>
      <c r="F350" s="104">
        <v>22257602461827</v>
      </c>
      <c r="G350" s="113">
        <v>0.16558052377344798</v>
      </c>
      <c r="H350" s="104">
        <v>16101959087686</v>
      </c>
      <c r="I350" s="104">
        <v>1432136064083</v>
      </c>
      <c r="J350" s="104">
        <v>1233263510867</v>
      </c>
      <c r="K350" s="104">
        <v>1146848819218</v>
      </c>
      <c r="L350" s="159">
        <f t="shared" ref="L350" si="88">L349+L308</f>
        <v>33</v>
      </c>
    </row>
    <row r="351" spans="1:12" x14ac:dyDescent="0.25">
      <c r="A351" s="73" t="s">
        <v>339</v>
      </c>
      <c r="B351" s="82">
        <v>17</v>
      </c>
      <c r="C351" s="75" t="s">
        <v>721</v>
      </c>
      <c r="D351" s="105">
        <v>2498595766797</v>
      </c>
      <c r="E351" s="111">
        <v>0.3551415557907614</v>
      </c>
      <c r="F351" s="105">
        <v>640339218852</v>
      </c>
      <c r="G351" s="111">
        <v>9.1015549389352787E-2</v>
      </c>
      <c r="H351" s="105">
        <v>768475106749</v>
      </c>
      <c r="I351" s="105">
        <v>312003567296</v>
      </c>
      <c r="J351" s="105">
        <v>33026888946</v>
      </c>
      <c r="K351" s="105">
        <v>35102252523</v>
      </c>
      <c r="L351" s="165">
        <f t="shared" si="83"/>
        <v>0</v>
      </c>
    </row>
    <row r="352" spans="1:12" hidden="1" x14ac:dyDescent="0.25">
      <c r="A352" s="76">
        <f>A346+1</f>
        <v>268</v>
      </c>
      <c r="B352" s="77">
        <v>1</v>
      </c>
      <c r="C352" s="78" t="s">
        <v>341</v>
      </c>
      <c r="D352" s="103">
        <v>303471292550</v>
      </c>
      <c r="E352" s="112">
        <v>0.28785466061363169</v>
      </c>
      <c r="F352" s="103">
        <v>182033541556</v>
      </c>
      <c r="G352" s="112">
        <v>0.17266609597435478</v>
      </c>
      <c r="H352" s="103">
        <v>95928216600</v>
      </c>
      <c r="I352" s="103">
        <v>7023301948</v>
      </c>
      <c r="J352" s="103">
        <v>12032673000</v>
      </c>
      <c r="K352" s="103">
        <v>6855021057</v>
      </c>
      <c r="L352" s="158">
        <f t="shared" si="83"/>
        <v>1</v>
      </c>
    </row>
    <row r="353" spans="1:12" hidden="1" x14ac:dyDescent="0.25">
      <c r="A353" s="76">
        <f t="shared" ref="A353:B365" si="89">A352+1</f>
        <v>269</v>
      </c>
      <c r="B353" s="77">
        <f t="shared" si="89"/>
        <v>2</v>
      </c>
      <c r="C353" s="78" t="s">
        <v>342</v>
      </c>
      <c r="D353" s="103">
        <v>346988192557</v>
      </c>
      <c r="E353" s="112">
        <v>0.19860650547180647</v>
      </c>
      <c r="F353" s="103">
        <v>334501280511</v>
      </c>
      <c r="G353" s="112">
        <v>0.19145934018265193</v>
      </c>
      <c r="H353" s="103">
        <v>244604980200</v>
      </c>
      <c r="I353" s="103">
        <v>12978091909</v>
      </c>
      <c r="J353" s="103">
        <v>18345275237</v>
      </c>
      <c r="K353" s="103">
        <v>7780197903</v>
      </c>
      <c r="L353" s="158">
        <f t="shared" si="83"/>
        <v>0</v>
      </c>
    </row>
    <row r="354" spans="1:12" hidden="1" x14ac:dyDescent="0.25">
      <c r="A354" s="76">
        <f t="shared" si="89"/>
        <v>270</v>
      </c>
      <c r="B354" s="77">
        <f t="shared" si="89"/>
        <v>3</v>
      </c>
      <c r="C354" s="78" t="s">
        <v>343</v>
      </c>
      <c r="D354" s="103">
        <v>197778874803</v>
      </c>
      <c r="E354" s="112">
        <v>0.21967517409068543</v>
      </c>
      <c r="F354" s="103">
        <v>165060624836</v>
      </c>
      <c r="G354" s="112">
        <v>0.1833346535745162</v>
      </c>
      <c r="H354" s="103">
        <v>134131489382</v>
      </c>
      <c r="I354" s="103">
        <v>5696790380</v>
      </c>
      <c r="J354" s="103">
        <v>6843416746</v>
      </c>
      <c r="K354" s="103">
        <v>4535205492</v>
      </c>
      <c r="L354" s="158">
        <f t="shared" si="83"/>
        <v>1</v>
      </c>
    </row>
    <row r="355" spans="1:12" hidden="1" x14ac:dyDescent="0.25">
      <c r="A355" s="76">
        <f t="shared" si="89"/>
        <v>271</v>
      </c>
      <c r="B355" s="77">
        <f t="shared" si="89"/>
        <v>4</v>
      </c>
      <c r="C355" s="78" t="s">
        <v>344</v>
      </c>
      <c r="D355" s="103">
        <v>519198835763</v>
      </c>
      <c r="E355" s="112">
        <v>0.23037723608969596</v>
      </c>
      <c r="F355" s="103">
        <v>384012722842</v>
      </c>
      <c r="G355" s="112">
        <v>0.17039288923213519</v>
      </c>
      <c r="H355" s="103">
        <v>291910031822</v>
      </c>
      <c r="I355" s="103">
        <v>32807332784</v>
      </c>
      <c r="J355" s="103">
        <v>26586126956</v>
      </c>
      <c r="K355" s="103">
        <v>14944949982</v>
      </c>
      <c r="L355" s="158">
        <f t="shared" si="83"/>
        <v>1</v>
      </c>
    </row>
    <row r="356" spans="1:12" hidden="1" x14ac:dyDescent="0.25">
      <c r="A356" s="76">
        <f t="shared" si="89"/>
        <v>272</v>
      </c>
      <c r="B356" s="77">
        <f t="shared" si="89"/>
        <v>5</v>
      </c>
      <c r="C356" s="78" t="s">
        <v>345</v>
      </c>
      <c r="D356" s="103">
        <v>438032622901</v>
      </c>
      <c r="E356" s="112">
        <v>0.27567556432434709</v>
      </c>
      <c r="F356" s="103">
        <v>197327079527</v>
      </c>
      <c r="G356" s="112">
        <v>0.12418767726662135</v>
      </c>
      <c r="H356" s="103">
        <v>331802603664</v>
      </c>
      <c r="I356" s="103">
        <v>3398661888</v>
      </c>
      <c r="J356" s="103">
        <v>27235649828</v>
      </c>
      <c r="K356" s="103">
        <v>4594320088</v>
      </c>
      <c r="L356" s="158">
        <f t="shared" si="83"/>
        <v>1</v>
      </c>
    </row>
    <row r="357" spans="1:12" hidden="1" x14ac:dyDescent="0.25">
      <c r="A357" s="76">
        <f t="shared" si="89"/>
        <v>273</v>
      </c>
      <c r="B357" s="77">
        <f t="shared" si="89"/>
        <v>6</v>
      </c>
      <c r="C357" s="78" t="s">
        <v>346</v>
      </c>
      <c r="D357" s="103">
        <v>339534406986</v>
      </c>
      <c r="E357" s="112">
        <v>0.26162189524233015</v>
      </c>
      <c r="F357" s="103">
        <v>208023787277</v>
      </c>
      <c r="G357" s="112">
        <v>0.16028884367274188</v>
      </c>
      <c r="H357" s="103">
        <v>146582847985</v>
      </c>
      <c r="I357" s="103">
        <v>3957432200</v>
      </c>
      <c r="J357" s="103">
        <v>12037420909</v>
      </c>
      <c r="K357" s="103">
        <v>5105548768</v>
      </c>
      <c r="L357" s="158">
        <f t="shared" si="83"/>
        <v>1</v>
      </c>
    </row>
    <row r="358" spans="1:12" hidden="1" x14ac:dyDescent="0.25">
      <c r="A358" s="76">
        <f t="shared" si="89"/>
        <v>274</v>
      </c>
      <c r="B358" s="77">
        <f t="shared" si="89"/>
        <v>7</v>
      </c>
      <c r="C358" s="78" t="s">
        <v>347</v>
      </c>
      <c r="D358" s="103">
        <v>275331914207</v>
      </c>
      <c r="E358" s="112">
        <v>0.24682188979486974</v>
      </c>
      <c r="F358" s="103">
        <v>145322485725</v>
      </c>
      <c r="G358" s="112">
        <v>0.13027465653460582</v>
      </c>
      <c r="H358" s="103">
        <v>148753585494</v>
      </c>
      <c r="I358" s="103">
        <v>6510362122</v>
      </c>
      <c r="J358" s="103">
        <v>12041534889</v>
      </c>
      <c r="K358" s="103">
        <v>4045880066</v>
      </c>
      <c r="L358" s="158">
        <f t="shared" si="83"/>
        <v>1</v>
      </c>
    </row>
    <row r="359" spans="1:12" hidden="1" x14ac:dyDescent="0.25">
      <c r="A359" s="76">
        <f t="shared" si="89"/>
        <v>275</v>
      </c>
      <c r="B359" s="77">
        <f t="shared" si="89"/>
        <v>8</v>
      </c>
      <c r="C359" s="78" t="s">
        <v>722</v>
      </c>
      <c r="D359" s="103">
        <v>293990063831</v>
      </c>
      <c r="E359" s="112">
        <v>0.27971887221900887</v>
      </c>
      <c r="F359" s="103">
        <v>226191777651</v>
      </c>
      <c r="G359" s="112">
        <v>0.21521172561165647</v>
      </c>
      <c r="H359" s="103">
        <v>112575184297</v>
      </c>
      <c r="I359" s="103">
        <v>6686706335</v>
      </c>
      <c r="J359" s="103">
        <v>9447899243</v>
      </c>
      <c r="K359" s="103">
        <v>5434533656</v>
      </c>
      <c r="L359" s="158">
        <f t="shared" si="83"/>
        <v>1</v>
      </c>
    </row>
    <row r="360" spans="1:12" hidden="1" x14ac:dyDescent="0.25">
      <c r="A360" s="76">
        <f t="shared" si="89"/>
        <v>276</v>
      </c>
      <c r="B360" s="77">
        <f t="shared" si="89"/>
        <v>9</v>
      </c>
      <c r="C360" s="78" t="s">
        <v>349</v>
      </c>
      <c r="D360" s="103">
        <v>469946899785</v>
      </c>
      <c r="E360" s="112">
        <v>0.26772677050882987</v>
      </c>
      <c r="F360" s="103">
        <v>358924018511</v>
      </c>
      <c r="G360" s="112">
        <v>0.20447750241136642</v>
      </c>
      <c r="H360" s="103">
        <v>218423017135</v>
      </c>
      <c r="I360" s="103">
        <v>9361970462</v>
      </c>
      <c r="J360" s="103">
        <v>10675524074</v>
      </c>
      <c r="K360" s="103">
        <v>5258954471</v>
      </c>
      <c r="L360" s="158">
        <f t="shared" si="83"/>
        <v>1</v>
      </c>
    </row>
    <row r="361" spans="1:12" hidden="1" x14ac:dyDescent="0.25">
      <c r="A361" s="76">
        <f t="shared" si="89"/>
        <v>277</v>
      </c>
      <c r="B361" s="77">
        <f t="shared" si="89"/>
        <v>10</v>
      </c>
      <c r="C361" s="78" t="s">
        <v>350</v>
      </c>
      <c r="D361" s="103">
        <v>446194648917</v>
      </c>
      <c r="E361" s="112">
        <v>0.26922430970541578</v>
      </c>
      <c r="F361" s="103">
        <v>264011039896</v>
      </c>
      <c r="G361" s="112">
        <v>0.1592986158465369</v>
      </c>
      <c r="H361" s="103">
        <v>222797833523</v>
      </c>
      <c r="I361" s="103">
        <v>7927903179</v>
      </c>
      <c r="J361" s="103">
        <v>15189575737</v>
      </c>
      <c r="K361" s="103">
        <v>11083725756</v>
      </c>
      <c r="L361" s="158">
        <f t="shared" si="83"/>
        <v>1</v>
      </c>
    </row>
    <row r="362" spans="1:12" hidden="1" x14ac:dyDescent="0.25">
      <c r="A362" s="76">
        <f t="shared" si="89"/>
        <v>278</v>
      </c>
      <c r="B362" s="77">
        <f t="shared" si="89"/>
        <v>11</v>
      </c>
      <c r="C362" s="78" t="s">
        <v>351</v>
      </c>
      <c r="D362" s="103">
        <v>219349751131</v>
      </c>
      <c r="E362" s="112">
        <v>0.25939768355044601</v>
      </c>
      <c r="F362" s="103">
        <v>132975037247</v>
      </c>
      <c r="G362" s="112">
        <v>0.15725304657996136</v>
      </c>
      <c r="H362" s="103">
        <v>71443212282</v>
      </c>
      <c r="I362" s="103">
        <v>37440815224</v>
      </c>
      <c r="J362" s="103">
        <v>8779489305</v>
      </c>
      <c r="K362" s="103">
        <v>4495211827</v>
      </c>
      <c r="L362" s="158">
        <f t="shared" si="83"/>
        <v>1</v>
      </c>
    </row>
    <row r="363" spans="1:12" hidden="1" x14ac:dyDescent="0.25">
      <c r="A363" s="76">
        <f t="shared" si="89"/>
        <v>279</v>
      </c>
      <c r="B363" s="77">
        <f t="shared" si="89"/>
        <v>12</v>
      </c>
      <c r="C363" s="78" t="s">
        <v>352</v>
      </c>
      <c r="D363" s="103">
        <v>487576338442</v>
      </c>
      <c r="E363" s="112">
        <v>0.24936581350771869</v>
      </c>
      <c r="F363" s="103">
        <v>369957084219</v>
      </c>
      <c r="G363" s="112">
        <v>0.18921067737619254</v>
      </c>
      <c r="H363" s="103">
        <v>203187316955</v>
      </c>
      <c r="I363" s="103">
        <v>6020488531</v>
      </c>
      <c r="J363" s="103">
        <v>21652837867</v>
      </c>
      <c r="K363" s="103">
        <v>3805568754</v>
      </c>
      <c r="L363" s="158">
        <f t="shared" si="83"/>
        <v>1</v>
      </c>
    </row>
    <row r="364" spans="1:12" hidden="1" x14ac:dyDescent="0.25">
      <c r="A364" s="76">
        <f t="shared" si="89"/>
        <v>280</v>
      </c>
      <c r="B364" s="77">
        <f t="shared" si="89"/>
        <v>13</v>
      </c>
      <c r="C364" s="78" t="s">
        <v>353</v>
      </c>
      <c r="D364" s="103">
        <v>460072074320</v>
      </c>
      <c r="E364" s="112">
        <v>0.2460938442428123</v>
      </c>
      <c r="F364" s="103">
        <v>347765886222</v>
      </c>
      <c r="G364" s="112">
        <v>0.18602094892061141</v>
      </c>
      <c r="H364" s="103">
        <v>260458699437</v>
      </c>
      <c r="I364" s="103">
        <v>121450578462</v>
      </c>
      <c r="J364" s="103">
        <v>26237308295</v>
      </c>
      <c r="K364" s="103">
        <v>12522413857</v>
      </c>
      <c r="L364" s="158">
        <f t="shared" si="83"/>
        <v>1</v>
      </c>
    </row>
    <row r="365" spans="1:12" hidden="1" x14ac:dyDescent="0.25">
      <c r="A365" s="76">
        <f t="shared" si="89"/>
        <v>281</v>
      </c>
      <c r="B365" s="77">
        <f t="shared" si="89"/>
        <v>14</v>
      </c>
      <c r="C365" s="78" t="s">
        <v>354</v>
      </c>
      <c r="D365" s="103">
        <v>223070074035</v>
      </c>
      <c r="E365" s="112">
        <v>0.24084896304455602</v>
      </c>
      <c r="F365" s="103">
        <v>217435912248</v>
      </c>
      <c r="G365" s="112">
        <v>0.23476575340787792</v>
      </c>
      <c r="H365" s="103">
        <v>125861011768</v>
      </c>
      <c r="I365" s="103">
        <v>35166352034</v>
      </c>
      <c r="J365" s="103">
        <v>17991195642</v>
      </c>
      <c r="K365" s="103">
        <v>4695816703</v>
      </c>
      <c r="L365" s="158">
        <f t="shared" si="83"/>
        <v>1</v>
      </c>
    </row>
    <row r="366" spans="1:12" hidden="1" x14ac:dyDescent="0.25">
      <c r="A366" s="79" t="s">
        <v>29</v>
      </c>
      <c r="B366" s="80" t="s">
        <v>29</v>
      </c>
      <c r="C366" s="81" t="s">
        <v>30</v>
      </c>
      <c r="D366" s="104">
        <v>4337393841873</v>
      </c>
      <c r="E366" s="113">
        <v>0.25184913912475165</v>
      </c>
      <c r="F366" s="104">
        <v>2968340479798</v>
      </c>
      <c r="G366" s="113">
        <v>0.17235557150684214</v>
      </c>
      <c r="H366" s="104">
        <v>2222140319339</v>
      </c>
      <c r="I366" s="104">
        <v>139809856962</v>
      </c>
      <c r="J366" s="104">
        <v>180867423791</v>
      </c>
      <c r="K366" s="104">
        <v>77939117820</v>
      </c>
      <c r="L366" s="159">
        <f t="shared" ref="L366" si="90">SUM(L352:L363)</f>
        <v>11</v>
      </c>
    </row>
    <row r="367" spans="1:12" hidden="1" x14ac:dyDescent="0.25">
      <c r="A367" s="79" t="s">
        <v>31</v>
      </c>
      <c r="B367" s="80" t="s">
        <v>31</v>
      </c>
      <c r="C367" s="81" t="s">
        <v>32</v>
      </c>
      <c r="D367" s="104">
        <v>683142148355</v>
      </c>
      <c r="E367" s="113">
        <v>0.24435626514576414</v>
      </c>
      <c r="F367" s="104">
        <v>565201798470</v>
      </c>
      <c r="G367" s="113">
        <v>0.2021696375496185</v>
      </c>
      <c r="H367" s="104">
        <v>386319711205</v>
      </c>
      <c r="I367" s="104">
        <v>156616930496</v>
      </c>
      <c r="J367" s="104">
        <v>44228503937</v>
      </c>
      <c r="K367" s="104">
        <v>17218230560</v>
      </c>
      <c r="L367" s="159">
        <f t="shared" ref="L367" si="91">SUM(L364:L365)</f>
        <v>2</v>
      </c>
    </row>
    <row r="368" spans="1:12" hidden="1" x14ac:dyDescent="0.25">
      <c r="A368" s="79" t="s">
        <v>33</v>
      </c>
      <c r="B368" s="80" t="s">
        <v>33</v>
      </c>
      <c r="C368" s="81" t="s">
        <v>355</v>
      </c>
      <c r="D368" s="104">
        <v>5020535990228</v>
      </c>
      <c r="E368" s="113">
        <v>0.25080268995820737</v>
      </c>
      <c r="F368" s="104">
        <v>3533542278268</v>
      </c>
      <c r="G368" s="113">
        <v>0.1765193816348721</v>
      </c>
      <c r="H368" s="104">
        <v>2608460030544</v>
      </c>
      <c r="I368" s="104">
        <v>296426787458</v>
      </c>
      <c r="J368" s="104">
        <v>225095927728</v>
      </c>
      <c r="K368" s="104">
        <v>95157348380</v>
      </c>
      <c r="L368" s="159">
        <f t="shared" ref="L368" si="92">L366+L367</f>
        <v>13</v>
      </c>
    </row>
    <row r="369" spans="1:12" hidden="1" x14ac:dyDescent="0.25">
      <c r="A369" s="79" t="s">
        <v>35</v>
      </c>
      <c r="B369" s="80" t="s">
        <v>35</v>
      </c>
      <c r="C369" s="81" t="s">
        <v>356</v>
      </c>
      <c r="D369" s="104">
        <v>7519131757025</v>
      </c>
      <c r="E369" s="113">
        <v>0.27793703503839684</v>
      </c>
      <c r="F369" s="104">
        <v>4173881497120</v>
      </c>
      <c r="G369" s="113">
        <v>0.15428327171249762</v>
      </c>
      <c r="H369" s="104">
        <v>3376935137293</v>
      </c>
      <c r="I369" s="104">
        <v>608430354754</v>
      </c>
      <c r="J369" s="104">
        <v>258122816674</v>
      </c>
      <c r="K369" s="104">
        <v>130259600903</v>
      </c>
      <c r="L369" s="159">
        <f t="shared" ref="L369" si="93">L368+L351</f>
        <v>13</v>
      </c>
    </row>
    <row r="370" spans="1:12" x14ac:dyDescent="0.25">
      <c r="A370" s="73" t="s">
        <v>357</v>
      </c>
      <c r="B370" s="82">
        <v>18</v>
      </c>
      <c r="C370" s="75" t="s">
        <v>723</v>
      </c>
      <c r="D370" s="105">
        <v>1514055316462</v>
      </c>
      <c r="E370" s="111">
        <v>0.30964198754563593</v>
      </c>
      <c r="F370" s="105">
        <v>377630700112</v>
      </c>
      <c r="G370" s="111">
        <v>7.7229886695400957E-2</v>
      </c>
      <c r="H370" s="105">
        <v>830772993804</v>
      </c>
      <c r="I370" s="105">
        <v>40093576815</v>
      </c>
      <c r="J370" s="105">
        <v>42776755767</v>
      </c>
      <c r="K370" s="105">
        <v>30824600762</v>
      </c>
      <c r="L370" s="165">
        <f t="shared" si="83"/>
        <v>0</v>
      </c>
    </row>
    <row r="371" spans="1:12" hidden="1" x14ac:dyDescent="0.25">
      <c r="A371" s="76">
        <f>A365+1</f>
        <v>282</v>
      </c>
      <c r="B371" s="77">
        <v>1</v>
      </c>
      <c r="C371" s="78" t="s">
        <v>359</v>
      </c>
      <c r="D371" s="103">
        <v>260977077266</v>
      </c>
      <c r="E371" s="112">
        <v>0.24749292831985084</v>
      </c>
      <c r="F371" s="103">
        <v>179614604089</v>
      </c>
      <c r="G371" s="112">
        <v>0.17033428682967564</v>
      </c>
      <c r="H371" s="103">
        <v>178199406643</v>
      </c>
      <c r="I371" s="103">
        <v>7593078017</v>
      </c>
      <c r="J371" s="103">
        <v>13407550568</v>
      </c>
      <c r="K371" s="103">
        <v>2934437780</v>
      </c>
      <c r="L371" s="158">
        <f t="shared" si="83"/>
        <v>1</v>
      </c>
    </row>
    <row r="372" spans="1:12" hidden="1" x14ac:dyDescent="0.25">
      <c r="A372" s="76">
        <f t="shared" ref="A372:B384" si="94">A371+1</f>
        <v>283</v>
      </c>
      <c r="B372" s="77">
        <f t="shared" si="94"/>
        <v>2</v>
      </c>
      <c r="C372" s="78" t="s">
        <v>360</v>
      </c>
      <c r="D372" s="103">
        <v>228982089215</v>
      </c>
      <c r="E372" s="112">
        <v>0.22368632959805873</v>
      </c>
      <c r="F372" s="103">
        <v>108260643166</v>
      </c>
      <c r="G372" s="112">
        <v>0.10575685632333442</v>
      </c>
      <c r="H372" s="103">
        <v>118127898753</v>
      </c>
      <c r="I372" s="103">
        <v>3969245112</v>
      </c>
      <c r="J372" s="103">
        <v>12476718398</v>
      </c>
      <c r="K372" s="103">
        <v>3858604350</v>
      </c>
      <c r="L372" s="158">
        <f t="shared" si="83"/>
        <v>1</v>
      </c>
    </row>
    <row r="373" spans="1:12" hidden="1" x14ac:dyDescent="0.25">
      <c r="A373" s="76">
        <f t="shared" si="94"/>
        <v>284</v>
      </c>
      <c r="B373" s="77">
        <f t="shared" si="94"/>
        <v>3</v>
      </c>
      <c r="C373" s="78" t="s">
        <v>361</v>
      </c>
      <c r="D373" s="103">
        <v>320282498964</v>
      </c>
      <c r="E373" s="112">
        <v>0.28184911228333248</v>
      </c>
      <c r="F373" s="103">
        <v>187464058457</v>
      </c>
      <c r="G373" s="112">
        <v>0.164968671819546</v>
      </c>
      <c r="H373" s="103">
        <v>148301934430</v>
      </c>
      <c r="I373" s="103">
        <v>11259998522</v>
      </c>
      <c r="J373" s="103">
        <v>9815709595</v>
      </c>
      <c r="K373" s="103">
        <v>6409560975</v>
      </c>
      <c r="L373" s="158">
        <f t="shared" si="83"/>
        <v>1</v>
      </c>
    </row>
    <row r="374" spans="1:12" hidden="1" x14ac:dyDescent="0.25">
      <c r="A374" s="76">
        <f t="shared" si="94"/>
        <v>285</v>
      </c>
      <c r="B374" s="77">
        <f t="shared" si="94"/>
        <v>4</v>
      </c>
      <c r="C374" s="78" t="s">
        <v>362</v>
      </c>
      <c r="D374" s="103">
        <v>284752252900</v>
      </c>
      <c r="E374" s="112">
        <v>0.27268264914045709</v>
      </c>
      <c r="F374" s="103">
        <v>156336732853</v>
      </c>
      <c r="G374" s="112">
        <v>0.14971019206401498</v>
      </c>
      <c r="H374" s="103">
        <v>113086263178</v>
      </c>
      <c r="I374" s="103">
        <v>7609389810</v>
      </c>
      <c r="J374" s="103">
        <v>18564319054</v>
      </c>
      <c r="K374" s="103">
        <v>5372064448</v>
      </c>
      <c r="L374" s="158">
        <f t="shared" si="83"/>
        <v>1</v>
      </c>
    </row>
    <row r="375" spans="1:12" hidden="1" x14ac:dyDescent="0.25">
      <c r="A375" s="76">
        <f t="shared" si="94"/>
        <v>286</v>
      </c>
      <c r="B375" s="77">
        <f t="shared" si="94"/>
        <v>5</v>
      </c>
      <c r="C375" s="78" t="s">
        <v>363</v>
      </c>
      <c r="D375" s="103">
        <v>566627697810</v>
      </c>
      <c r="E375" s="112">
        <v>0.24705964775879194</v>
      </c>
      <c r="F375" s="103">
        <v>275338408027</v>
      </c>
      <c r="G375" s="112">
        <v>0.12005239130478776</v>
      </c>
      <c r="H375" s="103">
        <v>687450473732</v>
      </c>
      <c r="I375" s="103">
        <v>1199997885</v>
      </c>
      <c r="J375" s="103">
        <v>13383848042</v>
      </c>
      <c r="K375" s="103">
        <v>10569181854</v>
      </c>
      <c r="L375" s="158">
        <f t="shared" si="83"/>
        <v>1</v>
      </c>
    </row>
    <row r="376" spans="1:12" hidden="1" x14ac:dyDescent="0.25">
      <c r="A376" s="76">
        <f t="shared" si="94"/>
        <v>287</v>
      </c>
      <c r="B376" s="77">
        <f t="shared" si="94"/>
        <v>6</v>
      </c>
      <c r="C376" s="78" t="s">
        <v>364</v>
      </c>
      <c r="D376" s="103">
        <v>273440692215</v>
      </c>
      <c r="E376" s="112">
        <v>0.20388529194834523</v>
      </c>
      <c r="F376" s="103">
        <v>236654761809</v>
      </c>
      <c r="G376" s="112">
        <v>0.17645663786008811</v>
      </c>
      <c r="H376" s="103">
        <v>168804146261</v>
      </c>
      <c r="I376" s="103">
        <v>39407172059</v>
      </c>
      <c r="J376" s="103">
        <v>42092323058</v>
      </c>
      <c r="K376" s="103">
        <v>6548293068</v>
      </c>
      <c r="L376" s="158">
        <f t="shared" si="83"/>
        <v>1</v>
      </c>
    </row>
    <row r="377" spans="1:12" hidden="1" x14ac:dyDescent="0.25">
      <c r="A377" s="76">
        <f t="shared" si="94"/>
        <v>288</v>
      </c>
      <c r="B377" s="77">
        <f t="shared" si="94"/>
        <v>7</v>
      </c>
      <c r="C377" s="78" t="s">
        <v>365</v>
      </c>
      <c r="D377" s="103">
        <v>313668760369</v>
      </c>
      <c r="E377" s="112">
        <v>0.21053785590281424</v>
      </c>
      <c r="F377" s="103">
        <v>394260750300</v>
      </c>
      <c r="G377" s="112">
        <v>0.26463206899261371</v>
      </c>
      <c r="H377" s="103">
        <v>227864113200</v>
      </c>
      <c r="I377" s="103">
        <v>9771692550</v>
      </c>
      <c r="J377" s="103">
        <v>20872080900</v>
      </c>
      <c r="K377" s="103">
        <v>7337299200</v>
      </c>
      <c r="L377" s="158">
        <f t="shared" si="83"/>
        <v>1</v>
      </c>
    </row>
    <row r="378" spans="1:12" hidden="1" x14ac:dyDescent="0.25">
      <c r="A378" s="76">
        <f t="shared" si="94"/>
        <v>289</v>
      </c>
      <c r="B378" s="77">
        <f t="shared" si="94"/>
        <v>8</v>
      </c>
      <c r="C378" s="78" t="s">
        <v>366</v>
      </c>
      <c r="D378" s="103">
        <v>498976006703</v>
      </c>
      <c r="E378" s="112">
        <v>0.26656360477226043</v>
      </c>
      <c r="F378" s="103">
        <v>386590608858</v>
      </c>
      <c r="G378" s="112">
        <v>0.20652493283034618</v>
      </c>
      <c r="H378" s="103">
        <v>154240740615</v>
      </c>
      <c r="I378" s="103">
        <v>2608952000</v>
      </c>
      <c r="J378" s="103">
        <v>28070655265</v>
      </c>
      <c r="K378" s="103">
        <v>7171044062</v>
      </c>
      <c r="L378" s="158">
        <f t="shared" si="83"/>
        <v>1</v>
      </c>
    </row>
    <row r="379" spans="1:12" hidden="1" x14ac:dyDescent="0.25">
      <c r="A379" s="76">
        <f t="shared" si="94"/>
        <v>290</v>
      </c>
      <c r="B379" s="77">
        <f t="shared" si="94"/>
        <v>9</v>
      </c>
      <c r="C379" s="78" t="s">
        <v>367</v>
      </c>
      <c r="D379" s="103">
        <v>169324849228</v>
      </c>
      <c r="E379" s="112">
        <v>0.20399296061921462</v>
      </c>
      <c r="F379" s="103">
        <v>155231230805</v>
      </c>
      <c r="G379" s="112">
        <v>0.18701376966730643</v>
      </c>
      <c r="H379" s="103">
        <v>93053265660</v>
      </c>
      <c r="I379" s="103">
        <v>845022000</v>
      </c>
      <c r="J379" s="103">
        <v>16238934433</v>
      </c>
      <c r="K379" s="103">
        <v>5759786272</v>
      </c>
      <c r="L379" s="158">
        <f t="shared" si="83"/>
        <v>1</v>
      </c>
    </row>
    <row r="380" spans="1:12" hidden="1" x14ac:dyDescent="0.25">
      <c r="A380" s="76">
        <f t="shared" si="94"/>
        <v>291</v>
      </c>
      <c r="B380" s="77">
        <f t="shared" si="94"/>
        <v>10</v>
      </c>
      <c r="C380" s="78" t="s">
        <v>368</v>
      </c>
      <c r="D380" s="103">
        <v>266441311349</v>
      </c>
      <c r="E380" s="112">
        <v>0.22275413893001081</v>
      </c>
      <c r="F380" s="103">
        <v>211337502619</v>
      </c>
      <c r="G380" s="112">
        <v>0.17668545159594651</v>
      </c>
      <c r="H380" s="103">
        <v>112559405890</v>
      </c>
      <c r="I380" s="103">
        <v>11627245747</v>
      </c>
      <c r="J380" s="103">
        <v>14657635559</v>
      </c>
      <c r="K380" s="103">
        <v>9837020500</v>
      </c>
      <c r="L380" s="158">
        <f t="shared" si="83"/>
        <v>1</v>
      </c>
    </row>
    <row r="381" spans="1:12" hidden="1" x14ac:dyDescent="0.25">
      <c r="A381" s="76">
        <f t="shared" si="94"/>
        <v>292</v>
      </c>
      <c r="B381" s="77">
        <f t="shared" si="94"/>
        <v>11</v>
      </c>
      <c r="C381" s="78" t="s">
        <v>369</v>
      </c>
      <c r="D381" s="103">
        <v>275198768302</v>
      </c>
      <c r="E381" s="112">
        <v>0.27997335688586328</v>
      </c>
      <c r="F381" s="103">
        <v>128536946227</v>
      </c>
      <c r="G381" s="112">
        <v>0.13076701084482781</v>
      </c>
      <c r="H381" s="103">
        <v>174957044408</v>
      </c>
      <c r="I381" s="103">
        <v>5166808472</v>
      </c>
      <c r="J381" s="103">
        <v>9564312471</v>
      </c>
      <c r="K381" s="103">
        <v>5980447043</v>
      </c>
      <c r="L381" s="158">
        <f t="shared" si="83"/>
        <v>1</v>
      </c>
    </row>
    <row r="382" spans="1:12" hidden="1" x14ac:dyDescent="0.25">
      <c r="A382" s="76">
        <f t="shared" si="94"/>
        <v>293</v>
      </c>
      <c r="B382" s="77">
        <f t="shared" si="94"/>
        <v>12</v>
      </c>
      <c r="C382" s="78" t="s">
        <v>370</v>
      </c>
      <c r="D382" s="103">
        <v>233381027239</v>
      </c>
      <c r="E382" s="112">
        <v>0.18852572347277038</v>
      </c>
      <c r="F382" s="103">
        <v>157107166475</v>
      </c>
      <c r="G382" s="112">
        <v>0.12691152564053332</v>
      </c>
      <c r="H382" s="103">
        <v>205901725903</v>
      </c>
      <c r="I382" s="103">
        <v>12741834771</v>
      </c>
      <c r="J382" s="103">
        <v>73713623819</v>
      </c>
      <c r="K382" s="103">
        <v>6222864754</v>
      </c>
      <c r="L382" s="158">
        <f t="shared" si="83"/>
        <v>0</v>
      </c>
    </row>
    <row r="383" spans="1:12" hidden="1" x14ac:dyDescent="0.25">
      <c r="A383" s="76">
        <f t="shared" si="94"/>
        <v>294</v>
      </c>
      <c r="B383" s="77">
        <f t="shared" si="94"/>
        <v>13</v>
      </c>
      <c r="C383" s="78" t="s">
        <v>371</v>
      </c>
      <c r="D383" s="103">
        <v>129503581224</v>
      </c>
      <c r="E383" s="112">
        <v>0.20029797970535054</v>
      </c>
      <c r="F383" s="103">
        <v>104201306981</v>
      </c>
      <c r="G383" s="112">
        <v>0.16116396993570867</v>
      </c>
      <c r="H383" s="103">
        <v>109961134404</v>
      </c>
      <c r="I383" s="103">
        <v>0</v>
      </c>
      <c r="J383" s="103">
        <v>10136342444</v>
      </c>
      <c r="K383" s="103">
        <v>6606639426</v>
      </c>
      <c r="L383" s="158">
        <v>0</v>
      </c>
    </row>
    <row r="384" spans="1:12" hidden="1" x14ac:dyDescent="0.25">
      <c r="A384" s="76">
        <f t="shared" si="94"/>
        <v>295</v>
      </c>
      <c r="B384" s="77">
        <f t="shared" si="94"/>
        <v>14</v>
      </c>
      <c r="C384" s="78" t="s">
        <v>372</v>
      </c>
      <c r="D384" s="103">
        <v>328835779730</v>
      </c>
      <c r="E384" s="112">
        <v>0.28765242845111433</v>
      </c>
      <c r="F384" s="103">
        <v>181719140755</v>
      </c>
      <c r="G384" s="112">
        <v>0.15896065865200248</v>
      </c>
      <c r="H384" s="103">
        <v>82549835527</v>
      </c>
      <c r="I384" s="103">
        <v>90682218926</v>
      </c>
      <c r="J384" s="103">
        <v>31008187260</v>
      </c>
      <c r="K384" s="103">
        <v>8683492005</v>
      </c>
      <c r="L384" s="158">
        <f t="shared" si="83"/>
        <v>1</v>
      </c>
    </row>
    <row r="385" spans="1:12" hidden="1" x14ac:dyDescent="0.25">
      <c r="A385" s="79" t="s">
        <v>29</v>
      </c>
      <c r="B385" s="80" t="s">
        <v>29</v>
      </c>
      <c r="C385" s="81" t="s">
        <v>30</v>
      </c>
      <c r="D385" s="104">
        <v>3821556612784</v>
      </c>
      <c r="E385" s="113">
        <v>0.23664723434006196</v>
      </c>
      <c r="F385" s="104">
        <v>2680934720666</v>
      </c>
      <c r="G385" s="113">
        <v>0.16601501727581883</v>
      </c>
      <c r="H385" s="104">
        <v>2492507553077</v>
      </c>
      <c r="I385" s="104">
        <v>113800436945</v>
      </c>
      <c r="J385" s="104">
        <v>282994053606</v>
      </c>
      <c r="K385" s="104">
        <v>84607243732</v>
      </c>
      <c r="L385" s="159">
        <f t="shared" ref="L385" si="95">SUM(L371:L383)</f>
        <v>11</v>
      </c>
    </row>
    <row r="386" spans="1:12" hidden="1" x14ac:dyDescent="0.25">
      <c r="A386" s="79" t="s">
        <v>31</v>
      </c>
      <c r="B386" s="80" t="s">
        <v>31</v>
      </c>
      <c r="C386" s="81" t="s">
        <v>32</v>
      </c>
      <c r="D386" s="104">
        <v>328835779730</v>
      </c>
      <c r="E386" s="113">
        <v>0.28765242845111433</v>
      </c>
      <c r="F386" s="104">
        <v>181719140755</v>
      </c>
      <c r="G386" s="113">
        <v>0.15896065865200248</v>
      </c>
      <c r="H386" s="104">
        <v>82549835527</v>
      </c>
      <c r="I386" s="104">
        <v>90682218926</v>
      </c>
      <c r="J386" s="104">
        <v>31008187260</v>
      </c>
      <c r="K386" s="104">
        <v>8683492005</v>
      </c>
      <c r="L386" s="159">
        <f t="shared" ref="L386" si="96">SUM(L384)</f>
        <v>1</v>
      </c>
    </row>
    <row r="387" spans="1:12" hidden="1" x14ac:dyDescent="0.25">
      <c r="A387" s="79" t="s">
        <v>33</v>
      </c>
      <c r="B387" s="80" t="s">
        <v>33</v>
      </c>
      <c r="C387" s="81" t="s">
        <v>373</v>
      </c>
      <c r="D387" s="104">
        <v>4150392392514</v>
      </c>
      <c r="E387" s="113">
        <v>0.24001919297653829</v>
      </c>
      <c r="F387" s="104">
        <v>2862653861421</v>
      </c>
      <c r="G387" s="113">
        <v>0.1655486529005635</v>
      </c>
      <c r="H387" s="104">
        <v>2575057388604</v>
      </c>
      <c r="I387" s="104">
        <v>204482655871</v>
      </c>
      <c r="J387" s="104">
        <v>314002240866</v>
      </c>
      <c r="K387" s="104">
        <v>93290735737</v>
      </c>
      <c r="L387" s="159">
        <f t="shared" ref="L387" si="97">L385+L386</f>
        <v>12</v>
      </c>
    </row>
    <row r="388" spans="1:12" hidden="1" x14ac:dyDescent="0.25">
      <c r="A388" s="79" t="s">
        <v>35</v>
      </c>
      <c r="B388" s="80" t="s">
        <v>35</v>
      </c>
      <c r="C388" s="81" t="s">
        <v>374</v>
      </c>
      <c r="D388" s="104">
        <v>5664447708976</v>
      </c>
      <c r="E388" s="113">
        <v>0.25536678267619506</v>
      </c>
      <c r="F388" s="104">
        <v>3240284561533</v>
      </c>
      <c r="G388" s="113">
        <v>0.14607973909315392</v>
      </c>
      <c r="H388" s="104">
        <v>3405830382408</v>
      </c>
      <c r="I388" s="104">
        <v>244576232686</v>
      </c>
      <c r="J388" s="104">
        <v>356778996633</v>
      </c>
      <c r="K388" s="104">
        <v>124115336499</v>
      </c>
      <c r="L388" s="159">
        <f t="shared" ref="L388" si="98">L387+L370</f>
        <v>12</v>
      </c>
    </row>
    <row r="389" spans="1:12" x14ac:dyDescent="0.25">
      <c r="A389" s="73" t="s">
        <v>375</v>
      </c>
      <c r="B389" s="82">
        <v>19</v>
      </c>
      <c r="C389" s="75" t="s">
        <v>724</v>
      </c>
      <c r="D389" s="105">
        <v>935824947912</v>
      </c>
      <c r="E389" s="111">
        <v>0.16934436480984461</v>
      </c>
      <c r="F389" s="105">
        <v>968888146943</v>
      </c>
      <c r="G389" s="111">
        <v>0.17532739235252628</v>
      </c>
      <c r="H389" s="105">
        <v>560869436594</v>
      </c>
      <c r="I389" s="105">
        <v>33512623000</v>
      </c>
      <c r="J389" s="105">
        <v>40641607290</v>
      </c>
      <c r="K389" s="105">
        <v>85407211392</v>
      </c>
      <c r="L389" s="165">
        <f t="shared" si="83"/>
        <v>0</v>
      </c>
    </row>
    <row r="390" spans="1:12" hidden="1" x14ac:dyDescent="0.25">
      <c r="A390" s="76">
        <f>A384+1</f>
        <v>296</v>
      </c>
      <c r="B390" s="77">
        <v>1</v>
      </c>
      <c r="C390" s="78" t="s">
        <v>377</v>
      </c>
      <c r="D390" s="103">
        <v>230747754670</v>
      </c>
      <c r="E390" s="112">
        <v>0.20182740317968453</v>
      </c>
      <c r="F390" s="103">
        <v>156454847156</v>
      </c>
      <c r="G390" s="112">
        <v>0.13684586253733677</v>
      </c>
      <c r="H390" s="103">
        <v>132020024000</v>
      </c>
      <c r="I390" s="103">
        <v>14168385000</v>
      </c>
      <c r="J390" s="103">
        <v>29963780500</v>
      </c>
      <c r="K390" s="103">
        <v>13927363900</v>
      </c>
      <c r="L390" s="158">
        <f t="shared" si="83"/>
        <v>1</v>
      </c>
    </row>
    <row r="391" spans="1:12" hidden="1" x14ac:dyDescent="0.25">
      <c r="A391" s="76">
        <f t="shared" ref="A391:B402" si="99">A390+1</f>
        <v>297</v>
      </c>
      <c r="B391" s="77">
        <f t="shared" si="99"/>
        <v>2</v>
      </c>
      <c r="C391" s="78" t="s">
        <v>378</v>
      </c>
      <c r="D391" s="103">
        <v>550650813337</v>
      </c>
      <c r="E391" s="112">
        <v>0.28258599140238089</v>
      </c>
      <c r="F391" s="103">
        <v>358759075001</v>
      </c>
      <c r="G391" s="112">
        <v>0.18410994123369004</v>
      </c>
      <c r="H391" s="103">
        <v>138398455743</v>
      </c>
      <c r="I391" s="103">
        <v>26071238081</v>
      </c>
      <c r="J391" s="103">
        <v>26718834615</v>
      </c>
      <c r="K391" s="103">
        <v>10687781832</v>
      </c>
      <c r="L391" s="158">
        <f t="shared" si="83"/>
        <v>1</v>
      </c>
    </row>
    <row r="392" spans="1:12" hidden="1" x14ac:dyDescent="0.25">
      <c r="A392" s="76">
        <f t="shared" si="99"/>
        <v>298</v>
      </c>
      <c r="B392" s="77">
        <f t="shared" si="99"/>
        <v>3</v>
      </c>
      <c r="C392" s="78" t="s">
        <v>379</v>
      </c>
      <c r="D392" s="103">
        <v>400728088313</v>
      </c>
      <c r="E392" s="112">
        <v>0.31511891240577705</v>
      </c>
      <c r="F392" s="103">
        <v>188497243859</v>
      </c>
      <c r="G392" s="112">
        <v>0.14822780885261858</v>
      </c>
      <c r="H392" s="103">
        <v>140549826807</v>
      </c>
      <c r="I392" s="103">
        <v>14840210867</v>
      </c>
      <c r="J392" s="103">
        <v>8732825044</v>
      </c>
      <c r="K392" s="103">
        <v>7269038541</v>
      </c>
      <c r="L392" s="158">
        <f t="shared" si="83"/>
        <v>1</v>
      </c>
    </row>
    <row r="393" spans="1:12" hidden="1" x14ac:dyDescent="0.25">
      <c r="A393" s="76">
        <f t="shared" si="99"/>
        <v>299</v>
      </c>
      <c r="B393" s="77">
        <f t="shared" si="99"/>
        <v>4</v>
      </c>
      <c r="C393" s="78" t="s">
        <v>380</v>
      </c>
      <c r="D393" s="103">
        <v>282307243985</v>
      </c>
      <c r="E393" s="112">
        <v>0.2094073609065322</v>
      </c>
      <c r="F393" s="103">
        <v>316227802450</v>
      </c>
      <c r="G393" s="112">
        <v>0.23456865159239501</v>
      </c>
      <c r="H393" s="103">
        <v>137742883170</v>
      </c>
      <c r="I393" s="103">
        <v>27682671075</v>
      </c>
      <c r="J393" s="103">
        <v>10368297857</v>
      </c>
      <c r="K393" s="103">
        <v>36018755773</v>
      </c>
      <c r="L393" s="158">
        <f t="shared" si="83"/>
        <v>1</v>
      </c>
    </row>
    <row r="394" spans="1:12" hidden="1" x14ac:dyDescent="0.25">
      <c r="A394" s="76">
        <f t="shared" si="99"/>
        <v>300</v>
      </c>
      <c r="B394" s="77">
        <f t="shared" si="99"/>
        <v>5</v>
      </c>
      <c r="C394" s="78" t="s">
        <v>381</v>
      </c>
      <c r="D394" s="103">
        <v>339254049576</v>
      </c>
      <c r="E394" s="112">
        <v>0.23062825153967842</v>
      </c>
      <c r="F394" s="103">
        <v>298409851945</v>
      </c>
      <c r="G394" s="112">
        <v>0.20286196283376168</v>
      </c>
      <c r="H394" s="103">
        <v>203626976206</v>
      </c>
      <c r="I394" s="103">
        <v>25427527580</v>
      </c>
      <c r="J394" s="103">
        <v>10619262810</v>
      </c>
      <c r="K394" s="103">
        <v>15132326461</v>
      </c>
      <c r="L394" s="158">
        <f t="shared" ref="L394:L457" si="100">IF(E394&gt;20%,IF(G394&gt;10%,1,0),0)</f>
        <v>1</v>
      </c>
    </row>
    <row r="395" spans="1:12" hidden="1" x14ac:dyDescent="0.25">
      <c r="A395" s="76">
        <f t="shared" si="99"/>
        <v>301</v>
      </c>
      <c r="B395" s="77">
        <f t="shared" si="99"/>
        <v>6</v>
      </c>
      <c r="C395" s="78" t="s">
        <v>382</v>
      </c>
      <c r="D395" s="103">
        <v>215032881870</v>
      </c>
      <c r="E395" s="112">
        <v>0.1507127441057893</v>
      </c>
      <c r="F395" s="103">
        <v>438341519727</v>
      </c>
      <c r="G395" s="112">
        <v>0.30722581922841691</v>
      </c>
      <c r="H395" s="103">
        <v>176014973910</v>
      </c>
      <c r="I395" s="103">
        <v>14243927296</v>
      </c>
      <c r="J395" s="103">
        <v>14366006323</v>
      </c>
      <c r="K395" s="103">
        <v>12609198576</v>
      </c>
      <c r="L395" s="158">
        <f t="shared" si="100"/>
        <v>0</v>
      </c>
    </row>
    <row r="396" spans="1:12" hidden="1" x14ac:dyDescent="0.25">
      <c r="A396" s="76">
        <f t="shared" si="99"/>
        <v>302</v>
      </c>
      <c r="B396" s="77">
        <f t="shared" si="99"/>
        <v>7</v>
      </c>
      <c r="C396" s="78" t="s">
        <v>383</v>
      </c>
      <c r="D396" s="103">
        <v>353615517698</v>
      </c>
      <c r="E396" s="112">
        <v>0.21787619681013867</v>
      </c>
      <c r="F396" s="103">
        <v>284432643713</v>
      </c>
      <c r="G396" s="112">
        <v>0.1752499524462813</v>
      </c>
      <c r="H396" s="103">
        <v>160472995426</v>
      </c>
      <c r="I396" s="103">
        <v>28468925215</v>
      </c>
      <c r="J396" s="103">
        <v>19411052901</v>
      </c>
      <c r="K396" s="103">
        <v>8699412186</v>
      </c>
      <c r="L396" s="158">
        <f t="shared" si="100"/>
        <v>1</v>
      </c>
    </row>
    <row r="397" spans="1:12" hidden="1" x14ac:dyDescent="0.25">
      <c r="A397" s="76">
        <f t="shared" si="99"/>
        <v>303</v>
      </c>
      <c r="B397" s="77">
        <f t="shared" si="99"/>
        <v>8</v>
      </c>
      <c r="C397" s="78" t="s">
        <v>384</v>
      </c>
      <c r="D397" s="103">
        <v>305791657052</v>
      </c>
      <c r="E397" s="112">
        <v>0.21659622389259775</v>
      </c>
      <c r="F397" s="103">
        <v>229827372432</v>
      </c>
      <c r="G397" s="112">
        <v>0.16278972911109821</v>
      </c>
      <c r="H397" s="103">
        <v>114362115866</v>
      </c>
      <c r="I397" s="103">
        <v>39855439537</v>
      </c>
      <c r="J397" s="103">
        <v>20918866822</v>
      </c>
      <c r="K397" s="103">
        <v>29794051897</v>
      </c>
      <c r="L397" s="158">
        <f t="shared" si="100"/>
        <v>1</v>
      </c>
    </row>
    <row r="398" spans="1:12" hidden="1" x14ac:dyDescent="0.25">
      <c r="A398" s="76">
        <f t="shared" si="99"/>
        <v>304</v>
      </c>
      <c r="B398" s="77">
        <f t="shared" si="99"/>
        <v>9</v>
      </c>
      <c r="C398" s="78" t="s">
        <v>385</v>
      </c>
      <c r="D398" s="103">
        <v>387807673428</v>
      </c>
      <c r="E398" s="112">
        <v>0.21088875517341993</v>
      </c>
      <c r="F398" s="103">
        <v>335285933418</v>
      </c>
      <c r="G398" s="112">
        <v>0.18232757619430592</v>
      </c>
      <c r="H398" s="103">
        <v>336330538614</v>
      </c>
      <c r="I398" s="103">
        <v>44390645666</v>
      </c>
      <c r="J398" s="103">
        <v>24901469824</v>
      </c>
      <c r="K398" s="103">
        <v>14124182123</v>
      </c>
      <c r="L398" s="158">
        <f t="shared" si="100"/>
        <v>1</v>
      </c>
    </row>
    <row r="399" spans="1:12" hidden="1" x14ac:dyDescent="0.25">
      <c r="A399" s="76">
        <f t="shared" si="99"/>
        <v>305</v>
      </c>
      <c r="B399" s="77">
        <f t="shared" si="99"/>
        <v>10</v>
      </c>
      <c r="C399" s="78" t="s">
        <v>386</v>
      </c>
      <c r="D399" s="103">
        <v>384164971831</v>
      </c>
      <c r="E399" s="112">
        <v>0.20954430955404199</v>
      </c>
      <c r="F399" s="103">
        <v>328461043336</v>
      </c>
      <c r="G399" s="112">
        <v>0.17916038053443481</v>
      </c>
      <c r="H399" s="103">
        <v>224630859045</v>
      </c>
      <c r="I399" s="103">
        <v>22111576687</v>
      </c>
      <c r="J399" s="103">
        <v>21333076662</v>
      </c>
      <c r="K399" s="103">
        <v>13649576031</v>
      </c>
      <c r="L399" s="158">
        <f t="shared" si="100"/>
        <v>1</v>
      </c>
    </row>
    <row r="400" spans="1:12" hidden="1" x14ac:dyDescent="0.25">
      <c r="A400" s="76">
        <f t="shared" si="99"/>
        <v>306</v>
      </c>
      <c r="B400" s="77">
        <f t="shared" si="99"/>
        <v>11</v>
      </c>
      <c r="C400" s="78" t="s">
        <v>387</v>
      </c>
      <c r="D400" s="103">
        <v>256285780473</v>
      </c>
      <c r="E400" s="112">
        <v>0.18094504476717047</v>
      </c>
      <c r="F400" s="103">
        <v>193647156054</v>
      </c>
      <c r="G400" s="112">
        <v>0.13672039571043515</v>
      </c>
      <c r="H400" s="103">
        <v>439038300605</v>
      </c>
      <c r="I400" s="103">
        <v>18311342084</v>
      </c>
      <c r="J400" s="103">
        <v>14028034307</v>
      </c>
      <c r="K400" s="103">
        <v>16829110994</v>
      </c>
      <c r="L400" s="158">
        <f t="shared" si="100"/>
        <v>0</v>
      </c>
    </row>
    <row r="401" spans="1:12" hidden="1" x14ac:dyDescent="0.25">
      <c r="A401" s="76">
        <f t="shared" si="99"/>
        <v>307</v>
      </c>
      <c r="B401" s="77">
        <f t="shared" si="99"/>
        <v>12</v>
      </c>
      <c r="C401" s="78" t="s">
        <v>725</v>
      </c>
      <c r="D401" s="103">
        <v>236639583020</v>
      </c>
      <c r="E401" s="112">
        <v>0.22478361461452623</v>
      </c>
      <c r="F401" s="103">
        <v>231467242296</v>
      </c>
      <c r="G401" s="112">
        <v>0.21987041527094739</v>
      </c>
      <c r="H401" s="103">
        <v>160913461292</v>
      </c>
      <c r="I401" s="103">
        <v>23008465085</v>
      </c>
      <c r="J401" s="103">
        <v>11705534229</v>
      </c>
      <c r="K401" s="103">
        <v>7318218977</v>
      </c>
      <c r="L401" s="158">
        <f t="shared" si="100"/>
        <v>1</v>
      </c>
    </row>
    <row r="402" spans="1:12" hidden="1" x14ac:dyDescent="0.25">
      <c r="A402" s="76">
        <f t="shared" si="99"/>
        <v>308</v>
      </c>
      <c r="B402" s="77">
        <f t="shared" si="99"/>
        <v>13</v>
      </c>
      <c r="C402" s="78" t="s">
        <v>389</v>
      </c>
      <c r="D402" s="103">
        <v>478725189516</v>
      </c>
      <c r="E402" s="112">
        <v>0.2768586953656747</v>
      </c>
      <c r="F402" s="103">
        <v>253281474310</v>
      </c>
      <c r="G402" s="112">
        <v>0.14647898225004011</v>
      </c>
      <c r="H402" s="103">
        <v>220488211358</v>
      </c>
      <c r="I402" s="103">
        <v>26147178111</v>
      </c>
      <c r="J402" s="103">
        <v>28605897214</v>
      </c>
      <c r="K402" s="103">
        <v>17613901468</v>
      </c>
      <c r="L402" s="158">
        <f t="shared" si="100"/>
        <v>1</v>
      </c>
    </row>
    <row r="403" spans="1:12" hidden="1" x14ac:dyDescent="0.25">
      <c r="A403" s="79" t="s">
        <v>29</v>
      </c>
      <c r="B403" s="80" t="s">
        <v>29</v>
      </c>
      <c r="C403" s="81" t="s">
        <v>30</v>
      </c>
      <c r="D403" s="104">
        <v>3706386432233</v>
      </c>
      <c r="E403" s="113">
        <v>0.2215026489230896</v>
      </c>
      <c r="F403" s="104">
        <v>3128344489091</v>
      </c>
      <c r="G403" s="113">
        <v>0.18695745944119752</v>
      </c>
      <c r="H403" s="104">
        <v>2203187949392</v>
      </c>
      <c r="I403" s="104">
        <v>275571889088</v>
      </c>
      <c r="J403" s="104">
        <v>201361507665</v>
      </c>
      <c r="K403" s="104">
        <v>178740798314</v>
      </c>
      <c r="L403" s="159">
        <f t="shared" ref="L403" si="101">SUM(L390:L400)</f>
        <v>9</v>
      </c>
    </row>
    <row r="404" spans="1:12" hidden="1" x14ac:dyDescent="0.25">
      <c r="A404" s="79" t="s">
        <v>31</v>
      </c>
      <c r="B404" s="80" t="s">
        <v>31</v>
      </c>
      <c r="C404" s="81" t="s">
        <v>32</v>
      </c>
      <c r="D404" s="104">
        <v>715364772536</v>
      </c>
      <c r="E404" s="113">
        <v>0.25715194747582854</v>
      </c>
      <c r="F404" s="104">
        <v>484748716606</v>
      </c>
      <c r="G404" s="113">
        <v>0.17425246712909437</v>
      </c>
      <c r="H404" s="104">
        <v>381401672650</v>
      </c>
      <c r="I404" s="104">
        <v>49155643196</v>
      </c>
      <c r="J404" s="104">
        <v>40311431443</v>
      </c>
      <c r="K404" s="104">
        <v>24932120445</v>
      </c>
      <c r="L404" s="159">
        <f t="shared" ref="L404" si="102">SUM(L401:L402)</f>
        <v>2</v>
      </c>
    </row>
    <row r="405" spans="1:12" hidden="1" x14ac:dyDescent="0.25">
      <c r="A405" s="79" t="s">
        <v>33</v>
      </c>
      <c r="B405" s="80" t="s">
        <v>33</v>
      </c>
      <c r="C405" s="81" t="s">
        <v>390</v>
      </c>
      <c r="D405" s="104">
        <v>4421751204769</v>
      </c>
      <c r="E405" s="113">
        <v>0.22658453210451043</v>
      </c>
      <c r="F405" s="104">
        <v>3613093205697</v>
      </c>
      <c r="G405" s="113">
        <v>0.18514633581823361</v>
      </c>
      <c r="H405" s="104">
        <v>2584589622042</v>
      </c>
      <c r="I405" s="104">
        <v>324727532284</v>
      </c>
      <c r="J405" s="104">
        <v>241672939108</v>
      </c>
      <c r="K405" s="104">
        <v>203672918759</v>
      </c>
      <c r="L405" s="159">
        <f t="shared" ref="L405" si="103">L403+L404</f>
        <v>11</v>
      </c>
    </row>
    <row r="406" spans="1:12" hidden="1" x14ac:dyDescent="0.25">
      <c r="A406" s="79" t="s">
        <v>35</v>
      </c>
      <c r="B406" s="80" t="s">
        <v>35</v>
      </c>
      <c r="C406" s="81" t="s">
        <v>391</v>
      </c>
      <c r="D406" s="104">
        <v>5357576152681</v>
      </c>
      <c r="E406" s="113">
        <v>0.21395248473928855</v>
      </c>
      <c r="F406" s="104">
        <v>4581981352640</v>
      </c>
      <c r="G406" s="113">
        <v>0.18297944210010836</v>
      </c>
      <c r="H406" s="104">
        <v>3145459058636</v>
      </c>
      <c r="I406" s="104">
        <v>358240155284</v>
      </c>
      <c r="J406" s="104">
        <v>282314546398</v>
      </c>
      <c r="K406" s="104">
        <v>289080130151</v>
      </c>
      <c r="L406" s="159">
        <f t="shared" ref="L406" si="104">L405+L389</f>
        <v>11</v>
      </c>
    </row>
    <row r="407" spans="1:12" x14ac:dyDescent="0.25">
      <c r="A407" s="73" t="s">
        <v>392</v>
      </c>
      <c r="B407" s="82">
        <v>20</v>
      </c>
      <c r="C407" s="75" t="s">
        <v>726</v>
      </c>
      <c r="D407" s="105">
        <v>2108590683603</v>
      </c>
      <c r="E407" s="111">
        <v>0.18152177346359641</v>
      </c>
      <c r="F407" s="105">
        <v>1246126184844</v>
      </c>
      <c r="G407" s="111">
        <v>0.10727498551107911</v>
      </c>
      <c r="H407" s="105">
        <v>1494398282961</v>
      </c>
      <c r="I407" s="105">
        <v>46484912000</v>
      </c>
      <c r="J407" s="105">
        <v>38458820000</v>
      </c>
      <c r="K407" s="105">
        <v>63253581905</v>
      </c>
      <c r="L407" s="165">
        <f t="shared" si="100"/>
        <v>0</v>
      </c>
    </row>
    <row r="408" spans="1:12" hidden="1" x14ac:dyDescent="0.25">
      <c r="A408" s="76">
        <f>A402+1</f>
        <v>309</v>
      </c>
      <c r="B408" s="77">
        <v>1</v>
      </c>
      <c r="C408" s="78" t="s">
        <v>394</v>
      </c>
      <c r="D408" s="103">
        <v>457054806642</v>
      </c>
      <c r="E408" s="112">
        <v>0.24700374190115512</v>
      </c>
      <c r="F408" s="103">
        <v>301754330244</v>
      </c>
      <c r="G408" s="112">
        <v>0.16307551659450314</v>
      </c>
      <c r="H408" s="103">
        <v>350313698745</v>
      </c>
      <c r="I408" s="103">
        <v>15891322865</v>
      </c>
      <c r="J408" s="103">
        <v>16087161714</v>
      </c>
      <c r="K408" s="103">
        <v>9531673082</v>
      </c>
      <c r="L408" s="158">
        <f t="shared" si="100"/>
        <v>1</v>
      </c>
    </row>
    <row r="409" spans="1:12" hidden="1" x14ac:dyDescent="0.25">
      <c r="A409" s="76">
        <f t="shared" ref="A409:B417" si="105">A408+1</f>
        <v>310</v>
      </c>
      <c r="B409" s="77">
        <f t="shared" si="105"/>
        <v>2</v>
      </c>
      <c r="C409" s="78" t="s">
        <v>395</v>
      </c>
      <c r="D409" s="103">
        <v>408492498087</v>
      </c>
      <c r="E409" s="112">
        <v>0.18221274940529461</v>
      </c>
      <c r="F409" s="103">
        <v>343200512450</v>
      </c>
      <c r="G409" s="112">
        <v>0.15308851267447718</v>
      </c>
      <c r="H409" s="103">
        <v>437530178355</v>
      </c>
      <c r="I409" s="103">
        <v>10894798894</v>
      </c>
      <c r="J409" s="103">
        <v>43501977850</v>
      </c>
      <c r="K409" s="103">
        <v>10327479785</v>
      </c>
      <c r="L409" s="158">
        <f t="shared" si="100"/>
        <v>0</v>
      </c>
    </row>
    <row r="410" spans="1:12" hidden="1" x14ac:dyDescent="0.25">
      <c r="A410" s="76">
        <f t="shared" si="105"/>
        <v>311</v>
      </c>
      <c r="B410" s="77">
        <f t="shared" si="105"/>
        <v>3</v>
      </c>
      <c r="C410" s="78" t="s">
        <v>727</v>
      </c>
      <c r="D410" s="103">
        <v>1053925295180</v>
      </c>
      <c r="E410" s="112">
        <v>0.2542978803564131</v>
      </c>
      <c r="F410" s="103">
        <v>687941837212</v>
      </c>
      <c r="G410" s="112">
        <v>0.16599103542877752</v>
      </c>
      <c r="H410" s="103">
        <v>514522204024</v>
      </c>
      <c r="I410" s="103">
        <v>60887686732</v>
      </c>
      <c r="J410" s="103">
        <v>53988553239</v>
      </c>
      <c r="K410" s="103">
        <v>17931776495</v>
      </c>
      <c r="L410" s="158">
        <f t="shared" si="100"/>
        <v>1</v>
      </c>
    </row>
    <row r="411" spans="1:12" hidden="1" x14ac:dyDescent="0.25">
      <c r="A411" s="76">
        <f t="shared" si="105"/>
        <v>312</v>
      </c>
      <c r="B411" s="77">
        <f t="shared" si="105"/>
        <v>4</v>
      </c>
      <c r="C411" s="78" t="s">
        <v>397</v>
      </c>
      <c r="D411" s="103">
        <v>603052650900</v>
      </c>
      <c r="E411" s="112">
        <v>0.21202268441700894</v>
      </c>
      <c r="F411" s="103">
        <v>415080878430</v>
      </c>
      <c r="G411" s="112">
        <v>0.14593512185637048</v>
      </c>
      <c r="H411" s="103">
        <v>410188359631</v>
      </c>
      <c r="I411" s="103">
        <v>101764015500</v>
      </c>
      <c r="J411" s="103">
        <v>52889800000</v>
      </c>
      <c r="K411" s="103">
        <v>33721200000</v>
      </c>
      <c r="L411" s="158">
        <f t="shared" si="100"/>
        <v>1</v>
      </c>
    </row>
    <row r="412" spans="1:12" hidden="1" x14ac:dyDescent="0.25">
      <c r="A412" s="76">
        <f t="shared" si="105"/>
        <v>313</v>
      </c>
      <c r="B412" s="77">
        <f t="shared" si="105"/>
        <v>5</v>
      </c>
      <c r="C412" s="78" t="s">
        <v>398</v>
      </c>
      <c r="D412" s="103">
        <v>205099117572</v>
      </c>
      <c r="E412" s="112">
        <v>0.10903556154092127</v>
      </c>
      <c r="F412" s="103">
        <v>162039813120</v>
      </c>
      <c r="G412" s="112">
        <v>8.6144212733254483E-2</v>
      </c>
      <c r="H412" s="103">
        <v>575958389635</v>
      </c>
      <c r="I412" s="103">
        <v>862996670</v>
      </c>
      <c r="J412" s="103">
        <v>22216777740</v>
      </c>
      <c r="K412" s="103">
        <v>13463163588</v>
      </c>
      <c r="L412" s="158">
        <f t="shared" si="100"/>
        <v>0</v>
      </c>
    </row>
    <row r="413" spans="1:12" hidden="1" x14ac:dyDescent="0.25">
      <c r="A413" s="76">
        <f t="shared" si="105"/>
        <v>314</v>
      </c>
      <c r="B413" s="77">
        <f t="shared" si="105"/>
        <v>6</v>
      </c>
      <c r="C413" s="78" t="s">
        <v>399</v>
      </c>
      <c r="D413" s="103">
        <v>454725328052</v>
      </c>
      <c r="E413" s="112">
        <v>0.23816474512344649</v>
      </c>
      <c r="F413" s="103">
        <v>294548737167</v>
      </c>
      <c r="G413" s="112">
        <v>0.15427142625710408</v>
      </c>
      <c r="H413" s="103">
        <v>253916745716</v>
      </c>
      <c r="I413" s="103">
        <v>62566992706</v>
      </c>
      <c r="J413" s="103">
        <v>25873069556</v>
      </c>
      <c r="K413" s="103">
        <v>9393853515</v>
      </c>
      <c r="L413" s="158">
        <f t="shared" si="100"/>
        <v>1</v>
      </c>
    </row>
    <row r="414" spans="1:12" hidden="1" x14ac:dyDescent="0.25">
      <c r="A414" s="76">
        <f t="shared" si="105"/>
        <v>315</v>
      </c>
      <c r="B414" s="77">
        <f t="shared" si="105"/>
        <v>7</v>
      </c>
      <c r="C414" s="78" t="s">
        <v>400</v>
      </c>
      <c r="D414" s="103">
        <v>339624345848</v>
      </c>
      <c r="E414" s="112">
        <v>0.18469918076569408</v>
      </c>
      <c r="F414" s="103">
        <v>235914048483</v>
      </c>
      <c r="G414" s="112">
        <v>0.1282980210889523</v>
      </c>
      <c r="H414" s="103">
        <v>430172529689</v>
      </c>
      <c r="I414" s="103">
        <v>52001742080</v>
      </c>
      <c r="J414" s="103">
        <v>57213626219</v>
      </c>
      <c r="K414" s="103">
        <v>4653015478</v>
      </c>
      <c r="L414" s="158">
        <f t="shared" si="100"/>
        <v>0</v>
      </c>
    </row>
    <row r="415" spans="1:12" hidden="1" x14ac:dyDescent="0.25">
      <c r="A415" s="76">
        <f t="shared" si="105"/>
        <v>316</v>
      </c>
      <c r="B415" s="77">
        <f t="shared" si="105"/>
        <v>8</v>
      </c>
      <c r="C415" s="78" t="s">
        <v>401</v>
      </c>
      <c r="D415" s="103">
        <v>563858644575</v>
      </c>
      <c r="E415" s="112">
        <v>0.24689651305594601</v>
      </c>
      <c r="F415" s="103">
        <v>337807867306</v>
      </c>
      <c r="G415" s="112">
        <v>0.1479157681152185</v>
      </c>
      <c r="H415" s="103">
        <v>368402740367</v>
      </c>
      <c r="I415" s="103">
        <v>43227946178</v>
      </c>
      <c r="J415" s="103">
        <v>62488102066</v>
      </c>
      <c r="K415" s="103">
        <v>13405857103</v>
      </c>
      <c r="L415" s="158">
        <f t="shared" si="100"/>
        <v>1</v>
      </c>
    </row>
    <row r="416" spans="1:12" hidden="1" x14ac:dyDescent="0.25">
      <c r="A416" s="76">
        <f t="shared" si="105"/>
        <v>317</v>
      </c>
      <c r="B416" s="77">
        <f t="shared" si="105"/>
        <v>9</v>
      </c>
      <c r="C416" s="78" t="s">
        <v>402</v>
      </c>
      <c r="D416" s="103">
        <v>233645352217</v>
      </c>
      <c r="E416" s="112">
        <v>0.17786850264300322</v>
      </c>
      <c r="F416" s="103">
        <v>270039386099</v>
      </c>
      <c r="G416" s="112">
        <v>0.20557439214735718</v>
      </c>
      <c r="H416" s="103">
        <v>87537439038</v>
      </c>
      <c r="I416" s="103">
        <v>68128517747</v>
      </c>
      <c r="J416" s="103">
        <v>33213683453</v>
      </c>
      <c r="K416" s="103">
        <v>13234936096</v>
      </c>
      <c r="L416" s="158">
        <f t="shared" si="100"/>
        <v>0</v>
      </c>
    </row>
    <row r="417" spans="1:12" hidden="1" x14ac:dyDescent="0.25">
      <c r="A417" s="76">
        <f t="shared" si="105"/>
        <v>318</v>
      </c>
      <c r="B417" s="77">
        <f t="shared" si="105"/>
        <v>10</v>
      </c>
      <c r="C417" s="78" t="s">
        <v>403</v>
      </c>
      <c r="D417" s="103">
        <v>498656556002</v>
      </c>
      <c r="E417" s="112">
        <v>0.19239576852027013</v>
      </c>
      <c r="F417" s="103">
        <v>268593043578</v>
      </c>
      <c r="G417" s="112">
        <v>0.10363077436042063</v>
      </c>
      <c r="H417" s="103">
        <v>427732397508</v>
      </c>
      <c r="I417" s="103">
        <v>36417391550</v>
      </c>
      <c r="J417" s="103">
        <v>61468986892</v>
      </c>
      <c r="K417" s="103">
        <v>9977445073</v>
      </c>
      <c r="L417" s="158">
        <f t="shared" si="100"/>
        <v>0</v>
      </c>
    </row>
    <row r="418" spans="1:12" hidden="1" x14ac:dyDescent="0.25">
      <c r="A418" s="79" t="s">
        <v>29</v>
      </c>
      <c r="B418" s="80" t="s">
        <v>29</v>
      </c>
      <c r="C418" s="81" t="s">
        <v>30</v>
      </c>
      <c r="D418" s="104">
        <v>3521974042281</v>
      </c>
      <c r="E418" s="113">
        <v>0.21076928938352174</v>
      </c>
      <c r="F418" s="104">
        <v>2440480157106</v>
      </c>
      <c r="G418" s="113">
        <v>0.14604828493701247</v>
      </c>
      <c r="H418" s="104">
        <v>2972602105795</v>
      </c>
      <c r="I418" s="104">
        <v>304869555447</v>
      </c>
      <c r="J418" s="104">
        <v>271770966318</v>
      </c>
      <c r="K418" s="104">
        <v>99022161943</v>
      </c>
      <c r="L418" s="159">
        <f t="shared" ref="L418" si="106">SUM(L408:L414)</f>
        <v>4</v>
      </c>
    </row>
    <row r="419" spans="1:12" hidden="1" x14ac:dyDescent="0.25">
      <c r="A419" s="79" t="s">
        <v>31</v>
      </c>
      <c r="B419" s="80" t="s">
        <v>31</v>
      </c>
      <c r="C419" s="81" t="s">
        <v>32</v>
      </c>
      <c r="D419" s="104">
        <v>1296160552794</v>
      </c>
      <c r="E419" s="113">
        <v>0.2094230509615756</v>
      </c>
      <c r="F419" s="104">
        <v>876440296983</v>
      </c>
      <c r="G419" s="113">
        <v>0.14160807516028495</v>
      </c>
      <c r="H419" s="104">
        <v>883672576913</v>
      </c>
      <c r="I419" s="104">
        <v>147773855475</v>
      </c>
      <c r="J419" s="104">
        <v>157170772411</v>
      </c>
      <c r="K419" s="104">
        <v>36618238272</v>
      </c>
      <c r="L419" s="159">
        <f t="shared" ref="L419" si="107">SUM(L415:L417)</f>
        <v>1</v>
      </c>
    </row>
    <row r="420" spans="1:12" hidden="1" x14ac:dyDescent="0.25">
      <c r="A420" s="79" t="s">
        <v>33</v>
      </c>
      <c r="B420" s="80" t="s">
        <v>33</v>
      </c>
      <c r="C420" s="81" t="s">
        <v>404</v>
      </c>
      <c r="D420" s="104">
        <v>4818134595075</v>
      </c>
      <c r="E420" s="113">
        <v>0.21040542938495718</v>
      </c>
      <c r="F420" s="104">
        <v>3316920454089</v>
      </c>
      <c r="G420" s="113">
        <v>0.14484818939921698</v>
      </c>
      <c r="H420" s="104">
        <v>3856274682708</v>
      </c>
      <c r="I420" s="104">
        <v>452643410922</v>
      </c>
      <c r="J420" s="104">
        <v>428941738729</v>
      </c>
      <c r="K420" s="104">
        <v>135640400215</v>
      </c>
      <c r="L420" s="159">
        <f t="shared" ref="L420" si="108">L418+L419</f>
        <v>5</v>
      </c>
    </row>
    <row r="421" spans="1:12" hidden="1" x14ac:dyDescent="0.25">
      <c r="A421" s="79" t="s">
        <v>35</v>
      </c>
      <c r="B421" s="80" t="s">
        <v>35</v>
      </c>
      <c r="C421" s="81" t="s">
        <v>405</v>
      </c>
      <c r="D421" s="104">
        <v>6926725278678</v>
      </c>
      <c r="E421" s="113">
        <v>0.200684632380391</v>
      </c>
      <c r="F421" s="104">
        <v>4563046638933</v>
      </c>
      <c r="G421" s="113">
        <v>0.13220292424295774</v>
      </c>
      <c r="H421" s="104">
        <v>5350672965669</v>
      </c>
      <c r="I421" s="104">
        <v>499128322922</v>
      </c>
      <c r="J421" s="104">
        <v>467400558729</v>
      </c>
      <c r="K421" s="104">
        <v>198893982120</v>
      </c>
      <c r="L421" s="159">
        <f t="shared" ref="L421" si="109">L420+L407</f>
        <v>5</v>
      </c>
    </row>
    <row r="422" spans="1:12" x14ac:dyDescent="0.25">
      <c r="A422" s="73" t="s">
        <v>406</v>
      </c>
      <c r="B422" s="82">
        <v>21</v>
      </c>
      <c r="C422" s="75" t="s">
        <v>728</v>
      </c>
      <c r="D422" s="105">
        <v>420878552213</v>
      </c>
      <c r="E422" s="111">
        <v>0.17803234804366638</v>
      </c>
      <c r="F422" s="105">
        <v>343167296701</v>
      </c>
      <c r="G422" s="111">
        <v>0.14516035393639495</v>
      </c>
      <c r="H422" s="105">
        <v>416644875152</v>
      </c>
      <c r="I422" s="105">
        <v>14492475211</v>
      </c>
      <c r="J422" s="105">
        <v>27811481509</v>
      </c>
      <c r="K422" s="105">
        <v>16480531840</v>
      </c>
      <c r="L422" s="165">
        <f t="shared" si="100"/>
        <v>0</v>
      </c>
    </row>
    <row r="423" spans="1:12" hidden="1" x14ac:dyDescent="0.25">
      <c r="A423" s="76">
        <f>A417+1</f>
        <v>319</v>
      </c>
      <c r="B423" s="77">
        <v>1</v>
      </c>
      <c r="C423" s="78" t="s">
        <v>408</v>
      </c>
      <c r="D423" s="103">
        <v>320127201109</v>
      </c>
      <c r="E423" s="112">
        <v>0.25226111398734241</v>
      </c>
      <c r="F423" s="103">
        <v>269436484556</v>
      </c>
      <c r="G423" s="112">
        <v>0.21231669007654061</v>
      </c>
      <c r="H423" s="103">
        <v>97903208871</v>
      </c>
      <c r="I423" s="103">
        <v>10120156820</v>
      </c>
      <c r="J423" s="103">
        <v>25951993866</v>
      </c>
      <c r="K423" s="103">
        <v>6600598164</v>
      </c>
      <c r="L423" s="158">
        <f t="shared" si="100"/>
        <v>1</v>
      </c>
    </row>
    <row r="424" spans="1:12" hidden="1" x14ac:dyDescent="0.25">
      <c r="A424" s="76">
        <f t="shared" ref="A424:B427" si="110">A423+1</f>
        <v>320</v>
      </c>
      <c r="B424" s="77">
        <f t="shared" si="110"/>
        <v>2</v>
      </c>
      <c r="C424" s="78" t="s">
        <v>409</v>
      </c>
      <c r="D424" s="103">
        <v>224386733609</v>
      </c>
      <c r="E424" s="112">
        <v>0.16277638116974816</v>
      </c>
      <c r="F424" s="103">
        <v>220100982109</v>
      </c>
      <c r="G424" s="112">
        <v>0.15966737776057852</v>
      </c>
      <c r="H424" s="103">
        <v>114710905773</v>
      </c>
      <c r="I424" s="103">
        <v>951870000</v>
      </c>
      <c r="J424" s="103">
        <v>41934142888</v>
      </c>
      <c r="K424" s="103">
        <v>741037750</v>
      </c>
      <c r="L424" s="158">
        <f t="shared" si="100"/>
        <v>0</v>
      </c>
    </row>
    <row r="425" spans="1:12" hidden="1" x14ac:dyDescent="0.25">
      <c r="A425" s="76">
        <f t="shared" si="110"/>
        <v>321</v>
      </c>
      <c r="B425" s="77">
        <f t="shared" si="110"/>
        <v>3</v>
      </c>
      <c r="C425" s="78" t="s">
        <v>410</v>
      </c>
      <c r="D425" s="103">
        <v>216211529613</v>
      </c>
      <c r="E425" s="112">
        <v>0.16324833854948195</v>
      </c>
      <c r="F425" s="103">
        <v>259663238371</v>
      </c>
      <c r="G425" s="112">
        <v>0.19605611376191434</v>
      </c>
      <c r="H425" s="103">
        <v>164850212505</v>
      </c>
      <c r="I425" s="103">
        <v>1108896500</v>
      </c>
      <c r="J425" s="103">
        <v>35841335603</v>
      </c>
      <c r="K425" s="103">
        <v>4472947600</v>
      </c>
      <c r="L425" s="158">
        <f t="shared" si="100"/>
        <v>0</v>
      </c>
    </row>
    <row r="426" spans="1:12" hidden="1" x14ac:dyDescent="0.25">
      <c r="A426" s="76">
        <f t="shared" si="110"/>
        <v>322</v>
      </c>
      <c r="B426" s="77">
        <f t="shared" si="110"/>
        <v>4</v>
      </c>
      <c r="C426" s="78" t="s">
        <v>411</v>
      </c>
      <c r="D426" s="103">
        <v>156022137721</v>
      </c>
      <c r="E426" s="112">
        <v>0.19190025248286419</v>
      </c>
      <c r="F426" s="103">
        <v>123782381861</v>
      </c>
      <c r="G426" s="112">
        <v>0.15224679445511163</v>
      </c>
      <c r="H426" s="103">
        <v>121252056391</v>
      </c>
      <c r="I426" s="103">
        <v>7127484000</v>
      </c>
      <c r="J426" s="103">
        <v>20041362640</v>
      </c>
      <c r="K426" s="103">
        <v>10212245758</v>
      </c>
      <c r="L426" s="158">
        <f t="shared" si="100"/>
        <v>0</v>
      </c>
    </row>
    <row r="427" spans="1:12" hidden="1" x14ac:dyDescent="0.25">
      <c r="A427" s="76">
        <f t="shared" si="110"/>
        <v>323</v>
      </c>
      <c r="B427" s="77">
        <f t="shared" si="110"/>
        <v>5</v>
      </c>
      <c r="C427" s="78" t="s">
        <v>412</v>
      </c>
      <c r="D427" s="103">
        <v>281170359399</v>
      </c>
      <c r="E427" s="112">
        <v>0.27989482683769829</v>
      </c>
      <c r="F427" s="103">
        <v>130445956033</v>
      </c>
      <c r="G427" s="112">
        <v>0.12985418645684027</v>
      </c>
      <c r="H427" s="103">
        <v>183826647144</v>
      </c>
      <c r="I427" s="103">
        <v>28575977247</v>
      </c>
      <c r="J427" s="103">
        <v>21764141778</v>
      </c>
      <c r="K427" s="103">
        <v>4162051645</v>
      </c>
      <c r="L427" s="158">
        <f t="shared" si="100"/>
        <v>1</v>
      </c>
    </row>
    <row r="428" spans="1:12" hidden="1" x14ac:dyDescent="0.25">
      <c r="A428" s="79" t="s">
        <v>29</v>
      </c>
      <c r="B428" s="80" t="s">
        <v>29</v>
      </c>
      <c r="C428" s="81" t="s">
        <v>30</v>
      </c>
      <c r="D428" s="104">
        <v>916747602052</v>
      </c>
      <c r="E428" s="113">
        <v>0.19158783807589538</v>
      </c>
      <c r="F428" s="104">
        <v>872983086897</v>
      </c>
      <c r="G428" s="113">
        <v>0.18244164688410147</v>
      </c>
      <c r="H428" s="104">
        <v>498716383540</v>
      </c>
      <c r="I428" s="104">
        <v>19308407320</v>
      </c>
      <c r="J428" s="104">
        <v>123768834997</v>
      </c>
      <c r="K428" s="104">
        <v>22026829272</v>
      </c>
      <c r="L428" s="159">
        <f t="shared" ref="L428" si="111">SUM(L423:L426)</f>
        <v>1</v>
      </c>
    </row>
    <row r="429" spans="1:12" hidden="1" x14ac:dyDescent="0.25">
      <c r="A429" s="79" t="s">
        <v>31</v>
      </c>
      <c r="B429" s="80" t="s">
        <v>31</v>
      </c>
      <c r="C429" s="81" t="s">
        <v>32</v>
      </c>
      <c r="D429" s="104">
        <v>281170359399</v>
      </c>
      <c r="E429" s="113">
        <v>0.27989482683769829</v>
      </c>
      <c r="F429" s="104">
        <v>130445956033</v>
      </c>
      <c r="G429" s="113">
        <v>0.12985418645684027</v>
      </c>
      <c r="H429" s="104">
        <v>183826647144</v>
      </c>
      <c r="I429" s="104">
        <v>28575977247</v>
      </c>
      <c r="J429" s="104">
        <v>21764141778</v>
      </c>
      <c r="K429" s="104">
        <v>4162051645</v>
      </c>
      <c r="L429" s="159">
        <f t="shared" ref="L429" si="112">SUM(L427)</f>
        <v>1</v>
      </c>
    </row>
    <row r="430" spans="1:12" hidden="1" x14ac:dyDescent="0.25">
      <c r="A430" s="79" t="s">
        <v>33</v>
      </c>
      <c r="B430" s="80" t="s">
        <v>33</v>
      </c>
      <c r="C430" s="81" t="s">
        <v>413</v>
      </c>
      <c r="D430" s="104">
        <v>1197917961451</v>
      </c>
      <c r="E430" s="113">
        <v>0.20691015608267194</v>
      </c>
      <c r="F430" s="104">
        <v>1003429042930</v>
      </c>
      <c r="G430" s="113">
        <v>0.17331709396781173</v>
      </c>
      <c r="H430" s="104">
        <v>682543030684</v>
      </c>
      <c r="I430" s="104">
        <v>47884384567</v>
      </c>
      <c r="J430" s="104">
        <v>145532976775</v>
      </c>
      <c r="K430" s="104">
        <v>26188880917</v>
      </c>
      <c r="L430" s="159">
        <f t="shared" ref="L430" si="113">L428+L429</f>
        <v>2</v>
      </c>
    </row>
    <row r="431" spans="1:12" hidden="1" x14ac:dyDescent="0.25">
      <c r="A431" s="79" t="s">
        <v>35</v>
      </c>
      <c r="B431" s="80" t="s">
        <v>35</v>
      </c>
      <c r="C431" s="81" t="s">
        <v>414</v>
      </c>
      <c r="D431" s="104">
        <v>1618796513664</v>
      </c>
      <c r="E431" s="113">
        <v>0.1985373309871957</v>
      </c>
      <c r="F431" s="104">
        <v>1346596339631</v>
      </c>
      <c r="G431" s="113">
        <v>0.16515333516647143</v>
      </c>
      <c r="H431" s="104">
        <v>1099187905836</v>
      </c>
      <c r="I431" s="104">
        <v>62376859778</v>
      </c>
      <c r="J431" s="104">
        <v>173344458284</v>
      </c>
      <c r="K431" s="104">
        <v>42669412757</v>
      </c>
      <c r="L431" s="159">
        <f t="shared" ref="L431" si="114">L430+L422</f>
        <v>2</v>
      </c>
    </row>
    <row r="432" spans="1:12" x14ac:dyDescent="0.25">
      <c r="A432" s="73" t="s">
        <v>415</v>
      </c>
      <c r="B432" s="82">
        <v>22</v>
      </c>
      <c r="C432" s="75" t="s">
        <v>729</v>
      </c>
      <c r="D432" s="105">
        <v>512909256646</v>
      </c>
      <c r="E432" s="111">
        <v>0.24867818451001467</v>
      </c>
      <c r="F432" s="105">
        <v>156814833461</v>
      </c>
      <c r="G432" s="111">
        <v>7.6029877768878637E-2</v>
      </c>
      <c r="H432" s="105">
        <v>160329136123</v>
      </c>
      <c r="I432" s="105">
        <v>23741473624</v>
      </c>
      <c r="J432" s="105">
        <v>22843560737</v>
      </c>
      <c r="K432" s="105">
        <v>15508892151</v>
      </c>
      <c r="L432" s="165">
        <f t="shared" si="100"/>
        <v>0</v>
      </c>
    </row>
    <row r="433" spans="1:12" hidden="1" x14ac:dyDescent="0.25">
      <c r="A433" s="76">
        <f>A427+1</f>
        <v>324</v>
      </c>
      <c r="B433" s="77">
        <v>1</v>
      </c>
      <c r="C433" s="78" t="s">
        <v>417</v>
      </c>
      <c r="D433" s="103">
        <v>281811568524</v>
      </c>
      <c r="E433" s="112">
        <v>0.31148502872257772</v>
      </c>
      <c r="F433" s="103">
        <v>164791432211</v>
      </c>
      <c r="G433" s="112">
        <v>0.18214321102686251</v>
      </c>
      <c r="H433" s="103">
        <v>60592708760</v>
      </c>
      <c r="I433" s="103">
        <v>11953836698</v>
      </c>
      <c r="J433" s="103">
        <v>11646704446</v>
      </c>
      <c r="K433" s="103">
        <v>3467086450</v>
      </c>
      <c r="L433" s="158">
        <f t="shared" si="100"/>
        <v>1</v>
      </c>
    </row>
    <row r="434" spans="1:12" hidden="1" x14ac:dyDescent="0.25">
      <c r="A434" s="76">
        <f t="shared" ref="A434:B438" si="115">A433+1</f>
        <v>325</v>
      </c>
      <c r="B434" s="77">
        <f t="shared" si="115"/>
        <v>2</v>
      </c>
      <c r="C434" s="78" t="s">
        <v>418</v>
      </c>
      <c r="D434" s="103">
        <v>252453466417</v>
      </c>
      <c r="E434" s="112">
        <v>0.26373316645350198</v>
      </c>
      <c r="F434" s="103">
        <v>126220817970</v>
      </c>
      <c r="G434" s="112">
        <v>0.1318604036935401</v>
      </c>
      <c r="H434" s="103">
        <v>56259557719</v>
      </c>
      <c r="I434" s="103">
        <v>3607341150</v>
      </c>
      <c r="J434" s="103">
        <v>8378657778</v>
      </c>
      <c r="K434" s="103">
        <v>2970330172</v>
      </c>
      <c r="L434" s="158">
        <f t="shared" si="100"/>
        <v>1</v>
      </c>
    </row>
    <row r="435" spans="1:12" hidden="1" x14ac:dyDescent="0.25">
      <c r="A435" s="76">
        <f t="shared" si="115"/>
        <v>326</v>
      </c>
      <c r="B435" s="77">
        <f t="shared" si="115"/>
        <v>3</v>
      </c>
      <c r="C435" s="78" t="s">
        <v>419</v>
      </c>
      <c r="D435" s="103">
        <v>316308309698</v>
      </c>
      <c r="E435" s="112">
        <v>0.28617289413409086</v>
      </c>
      <c r="F435" s="103">
        <v>200692380584</v>
      </c>
      <c r="G435" s="112">
        <v>0.1815719588183391</v>
      </c>
      <c r="H435" s="103">
        <v>97740985163</v>
      </c>
      <c r="I435" s="103">
        <v>7295891637</v>
      </c>
      <c r="J435" s="103">
        <v>17027060345</v>
      </c>
      <c r="K435" s="103">
        <v>3641596060</v>
      </c>
      <c r="L435" s="158">
        <f t="shared" si="100"/>
        <v>1</v>
      </c>
    </row>
    <row r="436" spans="1:12" hidden="1" x14ac:dyDescent="0.25">
      <c r="A436" s="76">
        <f t="shared" si="115"/>
        <v>327</v>
      </c>
      <c r="B436" s="77">
        <f t="shared" si="115"/>
        <v>4</v>
      </c>
      <c r="C436" s="78" t="s">
        <v>420</v>
      </c>
      <c r="D436" s="103">
        <v>141078197599</v>
      </c>
      <c r="E436" s="112">
        <v>0.22536422796238989</v>
      </c>
      <c r="F436" s="103">
        <v>110438787426</v>
      </c>
      <c r="G436" s="112">
        <v>0.17641954950478755</v>
      </c>
      <c r="H436" s="103">
        <v>92491299637</v>
      </c>
      <c r="I436" s="103">
        <v>4859297526</v>
      </c>
      <c r="J436" s="103">
        <v>8555864688</v>
      </c>
      <c r="K436" s="103">
        <v>2594473850</v>
      </c>
      <c r="L436" s="158">
        <f t="shared" si="100"/>
        <v>1</v>
      </c>
    </row>
    <row r="437" spans="1:12" hidden="1" x14ac:dyDescent="0.25">
      <c r="A437" s="76">
        <f t="shared" si="115"/>
        <v>328</v>
      </c>
      <c r="B437" s="77">
        <f t="shared" si="115"/>
        <v>5</v>
      </c>
      <c r="C437" s="78" t="s">
        <v>730</v>
      </c>
      <c r="D437" s="103">
        <v>152475383358</v>
      </c>
      <c r="E437" s="112">
        <v>0.18236112123297707</v>
      </c>
      <c r="F437" s="103">
        <v>116217073617</v>
      </c>
      <c r="G437" s="112">
        <v>0.13899604896516948</v>
      </c>
      <c r="H437" s="103">
        <v>184132025804</v>
      </c>
      <c r="I437" s="103">
        <v>3197702286</v>
      </c>
      <c r="J437" s="103">
        <v>11970489595</v>
      </c>
      <c r="K437" s="103">
        <v>4678889443</v>
      </c>
      <c r="L437" s="158">
        <f t="shared" si="100"/>
        <v>0</v>
      </c>
    </row>
    <row r="438" spans="1:12" hidden="1" x14ac:dyDescent="0.25">
      <c r="A438" s="76">
        <f t="shared" si="115"/>
        <v>329</v>
      </c>
      <c r="B438" s="77">
        <f t="shared" si="115"/>
        <v>6</v>
      </c>
      <c r="C438" s="78" t="s">
        <v>422</v>
      </c>
      <c r="D438" s="103">
        <v>444315760156</v>
      </c>
      <c r="E438" s="112">
        <v>0.28997547618028918</v>
      </c>
      <c r="F438" s="103">
        <v>347419881311</v>
      </c>
      <c r="G438" s="112">
        <v>0.22673795204177691</v>
      </c>
      <c r="H438" s="103">
        <v>121731191235</v>
      </c>
      <c r="I438" s="103">
        <v>8183362602</v>
      </c>
      <c r="J438" s="103">
        <v>18191397827</v>
      </c>
      <c r="K438" s="103">
        <v>3704194232</v>
      </c>
      <c r="L438" s="158">
        <f t="shared" si="100"/>
        <v>1</v>
      </c>
    </row>
    <row r="439" spans="1:12" hidden="1" x14ac:dyDescent="0.25">
      <c r="A439" s="79" t="s">
        <v>29</v>
      </c>
      <c r="B439" s="80" t="s">
        <v>29</v>
      </c>
      <c r="C439" s="81" t="s">
        <v>30</v>
      </c>
      <c r="D439" s="104">
        <v>1588442685752</v>
      </c>
      <c r="E439" s="113">
        <v>0.2664437947155569</v>
      </c>
      <c r="F439" s="104">
        <v>1065780373119</v>
      </c>
      <c r="G439" s="113">
        <v>0.17877293873700656</v>
      </c>
      <c r="H439" s="104">
        <v>612947768318</v>
      </c>
      <c r="I439" s="104">
        <v>39097431899</v>
      </c>
      <c r="J439" s="104">
        <v>75770174679</v>
      </c>
      <c r="K439" s="104">
        <v>21056570207</v>
      </c>
      <c r="L439" s="159">
        <f t="shared" ref="L439" si="116">SUM(L433:L438)</f>
        <v>5</v>
      </c>
    </row>
    <row r="440" spans="1:12" hidden="1" x14ac:dyDescent="0.25">
      <c r="A440" s="79" t="s">
        <v>31</v>
      </c>
      <c r="B440" s="80" t="s">
        <v>31</v>
      </c>
      <c r="C440" s="81" t="s">
        <v>32</v>
      </c>
      <c r="D440" s="104">
        <v>0</v>
      </c>
      <c r="E440" s="113" t="e">
        <v>#DIV/0!</v>
      </c>
      <c r="F440" s="104">
        <v>0</v>
      </c>
      <c r="G440" s="113" t="e">
        <v>#DIV/0!</v>
      </c>
      <c r="H440" s="104">
        <v>0</v>
      </c>
      <c r="I440" s="104">
        <v>0</v>
      </c>
      <c r="J440" s="104">
        <v>0</v>
      </c>
      <c r="K440" s="104">
        <v>0</v>
      </c>
      <c r="L440" s="159">
        <v>0</v>
      </c>
    </row>
    <row r="441" spans="1:12" hidden="1" x14ac:dyDescent="0.25">
      <c r="A441" s="79" t="s">
        <v>33</v>
      </c>
      <c r="B441" s="80" t="s">
        <v>33</v>
      </c>
      <c r="C441" s="81" t="s">
        <v>423</v>
      </c>
      <c r="D441" s="104">
        <v>1588442685752</v>
      </c>
      <c r="E441" s="113">
        <v>0.2664437947155569</v>
      </c>
      <c r="F441" s="104">
        <v>1065780373119</v>
      </c>
      <c r="G441" s="113">
        <v>0.17877293873700656</v>
      </c>
      <c r="H441" s="104">
        <v>612947768318</v>
      </c>
      <c r="I441" s="104">
        <v>39097431899</v>
      </c>
      <c r="J441" s="104">
        <v>75770174679</v>
      </c>
      <c r="K441" s="104">
        <v>21056570207</v>
      </c>
      <c r="L441" s="159">
        <f t="shared" ref="L441" si="117">L439+L440</f>
        <v>5</v>
      </c>
    </row>
    <row r="442" spans="1:12" hidden="1" x14ac:dyDescent="0.25">
      <c r="A442" s="79" t="s">
        <v>35</v>
      </c>
      <c r="B442" s="80" t="s">
        <v>35</v>
      </c>
      <c r="C442" s="81" t="s">
        <v>424</v>
      </c>
      <c r="D442" s="104">
        <v>2101351942398</v>
      </c>
      <c r="E442" s="113">
        <v>0.26187730953515853</v>
      </c>
      <c r="F442" s="104">
        <v>1222595206580</v>
      </c>
      <c r="G442" s="113">
        <v>0.15236378870660922</v>
      </c>
      <c r="H442" s="104">
        <v>773276904441</v>
      </c>
      <c r="I442" s="104">
        <v>62838905523</v>
      </c>
      <c r="J442" s="104">
        <v>98613735416</v>
      </c>
      <c r="K442" s="104">
        <v>36565462358</v>
      </c>
      <c r="L442" s="159">
        <f t="shared" ref="L442" si="118">L441+L432</f>
        <v>5</v>
      </c>
    </row>
    <row r="443" spans="1:12" x14ac:dyDescent="0.25">
      <c r="A443" s="73" t="s">
        <v>425</v>
      </c>
      <c r="B443" s="82">
        <v>23</v>
      </c>
      <c r="C443" s="75" t="s">
        <v>731</v>
      </c>
      <c r="D443" s="105">
        <v>1471830689557</v>
      </c>
      <c r="E443" s="111">
        <v>0.36007068950435595</v>
      </c>
      <c r="F443" s="105">
        <v>460221640061</v>
      </c>
      <c r="G443" s="111">
        <v>0.1125892566565974</v>
      </c>
      <c r="H443" s="105">
        <v>357658881200</v>
      </c>
      <c r="I443" s="105">
        <v>41300195821</v>
      </c>
      <c r="J443" s="105">
        <v>48088691560</v>
      </c>
      <c r="K443" s="105">
        <v>25340252529</v>
      </c>
      <c r="L443" s="165">
        <f t="shared" si="100"/>
        <v>1</v>
      </c>
    </row>
    <row r="444" spans="1:12" hidden="1" x14ac:dyDescent="0.25">
      <c r="A444" s="76">
        <f>A438+1</f>
        <v>330</v>
      </c>
      <c r="B444" s="77">
        <v>1</v>
      </c>
      <c r="C444" s="78" t="s">
        <v>427</v>
      </c>
      <c r="D444" s="103">
        <v>229383819534</v>
      </c>
      <c r="E444" s="112">
        <v>0.21691931432874523</v>
      </c>
      <c r="F444" s="103">
        <v>155939890290</v>
      </c>
      <c r="G444" s="112">
        <v>0.14746626046652217</v>
      </c>
      <c r="H444" s="103">
        <v>106267609043</v>
      </c>
      <c r="I444" s="103">
        <v>22847137407</v>
      </c>
      <c r="J444" s="103">
        <v>15353756852</v>
      </c>
      <c r="K444" s="103">
        <v>4586176518</v>
      </c>
      <c r="L444" s="158">
        <f t="shared" si="100"/>
        <v>1</v>
      </c>
    </row>
    <row r="445" spans="1:12" hidden="1" x14ac:dyDescent="0.25">
      <c r="A445" s="76">
        <f t="shared" ref="A445:B458" si="119">A444+1</f>
        <v>331</v>
      </c>
      <c r="B445" s="77">
        <f t="shared" si="119"/>
        <v>2</v>
      </c>
      <c r="C445" s="78" t="s">
        <v>428</v>
      </c>
      <c r="D445" s="103">
        <v>126023841244</v>
      </c>
      <c r="E445" s="112">
        <v>0.20480666983668061</v>
      </c>
      <c r="F445" s="103">
        <v>108649255338</v>
      </c>
      <c r="G445" s="112">
        <v>0.17657049607722855</v>
      </c>
      <c r="H445" s="103">
        <v>53948519196</v>
      </c>
      <c r="I445" s="103">
        <v>3626536400</v>
      </c>
      <c r="J445" s="103">
        <v>8018046012</v>
      </c>
      <c r="K445" s="103">
        <v>5923690035</v>
      </c>
      <c r="L445" s="158">
        <f t="shared" si="100"/>
        <v>1</v>
      </c>
    </row>
    <row r="446" spans="1:12" hidden="1" x14ac:dyDescent="0.25">
      <c r="A446" s="76">
        <f t="shared" si="119"/>
        <v>332</v>
      </c>
      <c r="B446" s="77">
        <f t="shared" si="119"/>
        <v>3</v>
      </c>
      <c r="C446" s="78" t="s">
        <v>429</v>
      </c>
      <c r="D446" s="103">
        <v>125797085577</v>
      </c>
      <c r="E446" s="112">
        <v>0.22169056914595314</v>
      </c>
      <c r="F446" s="103">
        <v>67780139017</v>
      </c>
      <c r="G446" s="112">
        <v>0.11944805816882821</v>
      </c>
      <c r="H446" s="103">
        <v>55246710087</v>
      </c>
      <c r="I446" s="103">
        <v>1410831900</v>
      </c>
      <c r="J446" s="103">
        <v>8105916652</v>
      </c>
      <c r="K446" s="103">
        <v>6312683340</v>
      </c>
      <c r="L446" s="158">
        <f t="shared" si="100"/>
        <v>1</v>
      </c>
    </row>
    <row r="447" spans="1:12" hidden="1" x14ac:dyDescent="0.25">
      <c r="A447" s="76">
        <f t="shared" si="119"/>
        <v>333</v>
      </c>
      <c r="B447" s="77">
        <f t="shared" si="119"/>
        <v>4</v>
      </c>
      <c r="C447" s="78" t="s">
        <v>430</v>
      </c>
      <c r="D447" s="103">
        <v>141693656489</v>
      </c>
      <c r="E447" s="112">
        <v>0.19245965352628619</v>
      </c>
      <c r="F447" s="103">
        <v>150017329725</v>
      </c>
      <c r="G447" s="112">
        <v>0.20376553204450301</v>
      </c>
      <c r="H447" s="103">
        <v>86661946099</v>
      </c>
      <c r="I447" s="103">
        <v>5445818873</v>
      </c>
      <c r="J447" s="103">
        <v>7123317974</v>
      </c>
      <c r="K447" s="103">
        <v>4292266154</v>
      </c>
      <c r="L447" s="158">
        <f t="shared" si="100"/>
        <v>0</v>
      </c>
    </row>
    <row r="448" spans="1:12" hidden="1" x14ac:dyDescent="0.25">
      <c r="A448" s="76">
        <f t="shared" si="119"/>
        <v>334</v>
      </c>
      <c r="B448" s="77">
        <f t="shared" si="119"/>
        <v>5</v>
      </c>
      <c r="C448" s="78" t="s">
        <v>732</v>
      </c>
      <c r="D448" s="103">
        <v>202458191985</v>
      </c>
      <c r="E448" s="112">
        <v>0.18709626005910285</v>
      </c>
      <c r="F448" s="103">
        <v>248616686426</v>
      </c>
      <c r="G448" s="112">
        <v>0.22975238375159257</v>
      </c>
      <c r="H448" s="103">
        <v>125716594145</v>
      </c>
      <c r="I448" s="103">
        <v>5920718444</v>
      </c>
      <c r="J448" s="103">
        <v>6417464112</v>
      </c>
      <c r="K448" s="103">
        <v>4880902700</v>
      </c>
      <c r="L448" s="158">
        <f t="shared" si="100"/>
        <v>0</v>
      </c>
    </row>
    <row r="449" spans="1:12" hidden="1" x14ac:dyDescent="0.25">
      <c r="A449" s="76">
        <f t="shared" si="119"/>
        <v>335</v>
      </c>
      <c r="B449" s="77">
        <f t="shared" si="119"/>
        <v>6</v>
      </c>
      <c r="C449" s="78" t="s">
        <v>432</v>
      </c>
      <c r="D449" s="103">
        <v>336328802686</v>
      </c>
      <c r="E449" s="112">
        <v>0.2512576718898491</v>
      </c>
      <c r="F449" s="103">
        <v>269465812102</v>
      </c>
      <c r="G449" s="112">
        <v>0.20130703068528585</v>
      </c>
      <c r="H449" s="103">
        <v>51986451853</v>
      </c>
      <c r="I449" s="103">
        <v>7032454430</v>
      </c>
      <c r="J449" s="103">
        <v>16983816160</v>
      </c>
      <c r="K449" s="103">
        <v>21924328751</v>
      </c>
      <c r="L449" s="158">
        <f t="shared" si="100"/>
        <v>1</v>
      </c>
    </row>
    <row r="450" spans="1:12" hidden="1" x14ac:dyDescent="0.25">
      <c r="A450" s="76">
        <f t="shared" si="119"/>
        <v>336</v>
      </c>
      <c r="B450" s="77">
        <f t="shared" si="119"/>
        <v>7</v>
      </c>
      <c r="C450" s="78" t="s">
        <v>433</v>
      </c>
      <c r="D450" s="103">
        <v>30438818560</v>
      </c>
      <c r="E450" s="112">
        <v>3.1977269212560035E-2</v>
      </c>
      <c r="F450" s="103">
        <v>107991196747</v>
      </c>
      <c r="G450" s="112">
        <v>0.11344932997837601</v>
      </c>
      <c r="H450" s="103">
        <v>64755963314</v>
      </c>
      <c r="I450" s="103">
        <v>2186251381</v>
      </c>
      <c r="J450" s="103">
        <v>7647616352</v>
      </c>
      <c r="K450" s="103">
        <v>9405995173</v>
      </c>
      <c r="L450" s="158">
        <f t="shared" si="100"/>
        <v>0</v>
      </c>
    </row>
    <row r="451" spans="1:12" hidden="1" x14ac:dyDescent="0.25">
      <c r="A451" s="76">
        <f t="shared" si="119"/>
        <v>337</v>
      </c>
      <c r="B451" s="77">
        <f t="shared" si="119"/>
        <v>8</v>
      </c>
      <c r="C451" s="78" t="s">
        <v>434</v>
      </c>
      <c r="D451" s="103">
        <v>147650713857</v>
      </c>
      <c r="E451" s="112">
        <v>0.20193865544300926</v>
      </c>
      <c r="F451" s="103">
        <v>84441490723</v>
      </c>
      <c r="G451" s="112">
        <v>0.11548878196905202</v>
      </c>
      <c r="H451" s="103">
        <v>75469459991</v>
      </c>
      <c r="I451" s="103">
        <v>13104162609</v>
      </c>
      <c r="J451" s="103">
        <v>10565183279</v>
      </c>
      <c r="K451" s="103">
        <v>3475568616</v>
      </c>
      <c r="L451" s="158">
        <f t="shared" si="100"/>
        <v>1</v>
      </c>
    </row>
    <row r="452" spans="1:12" hidden="1" x14ac:dyDescent="0.25">
      <c r="A452" s="76">
        <f t="shared" si="119"/>
        <v>338</v>
      </c>
      <c r="B452" s="77">
        <f t="shared" si="119"/>
        <v>9</v>
      </c>
      <c r="C452" s="78" t="s">
        <v>435</v>
      </c>
      <c r="D452" s="103">
        <v>217061438208</v>
      </c>
      <c r="E452" s="112">
        <v>0.21502569426599394</v>
      </c>
      <c r="F452" s="103">
        <v>171086508135</v>
      </c>
      <c r="G452" s="112">
        <v>0.16948194711591633</v>
      </c>
      <c r="H452" s="103">
        <v>64303581435</v>
      </c>
      <c r="I452" s="103">
        <v>10812151235</v>
      </c>
      <c r="J452" s="103">
        <v>13306509140</v>
      </c>
      <c r="K452" s="103">
        <v>5490291753</v>
      </c>
      <c r="L452" s="158">
        <f t="shared" si="100"/>
        <v>1</v>
      </c>
    </row>
    <row r="453" spans="1:12" hidden="1" x14ac:dyDescent="0.25">
      <c r="A453" s="76">
        <f t="shared" si="119"/>
        <v>339</v>
      </c>
      <c r="B453" s="77">
        <f t="shared" si="119"/>
        <v>10</v>
      </c>
      <c r="C453" s="78" t="s">
        <v>733</v>
      </c>
      <c r="D453" s="103">
        <v>120910305924</v>
      </c>
      <c r="E453" s="112">
        <v>0.1887253907276914</v>
      </c>
      <c r="F453" s="103">
        <v>103147013630</v>
      </c>
      <c r="G453" s="112">
        <v>0.16099918283187703</v>
      </c>
      <c r="H453" s="103">
        <v>66344259984</v>
      </c>
      <c r="I453" s="103">
        <v>200000000</v>
      </c>
      <c r="J453" s="103">
        <v>6603485790</v>
      </c>
      <c r="K453" s="103">
        <v>8182230165</v>
      </c>
      <c r="L453" s="158">
        <f t="shared" si="100"/>
        <v>0</v>
      </c>
    </row>
    <row r="454" spans="1:12" hidden="1" x14ac:dyDescent="0.25">
      <c r="A454" s="76">
        <f t="shared" si="119"/>
        <v>340</v>
      </c>
      <c r="B454" s="77">
        <f t="shared" si="119"/>
        <v>11</v>
      </c>
      <c r="C454" s="78" t="s">
        <v>734</v>
      </c>
      <c r="D454" s="103">
        <v>209180668473</v>
      </c>
      <c r="E454" s="112">
        <v>0.21471141891947707</v>
      </c>
      <c r="F454" s="103">
        <v>205905985605</v>
      </c>
      <c r="G454" s="112">
        <v>0.21135015322397932</v>
      </c>
      <c r="H454" s="103">
        <v>60664725698</v>
      </c>
      <c r="I454" s="103">
        <v>5445356806</v>
      </c>
      <c r="J454" s="103">
        <v>8870819641</v>
      </c>
      <c r="K454" s="103">
        <v>3848137099</v>
      </c>
      <c r="L454" s="158">
        <f t="shared" si="100"/>
        <v>1</v>
      </c>
    </row>
    <row r="455" spans="1:12" hidden="1" x14ac:dyDescent="0.25">
      <c r="A455" s="76">
        <f t="shared" si="119"/>
        <v>341</v>
      </c>
      <c r="B455" s="77">
        <f t="shared" si="119"/>
        <v>12</v>
      </c>
      <c r="C455" s="78" t="s">
        <v>438</v>
      </c>
      <c r="D455" s="103">
        <v>177474671643</v>
      </c>
      <c r="E455" s="112">
        <v>0.20796132900889908</v>
      </c>
      <c r="F455" s="103">
        <v>152152842921</v>
      </c>
      <c r="G455" s="112">
        <v>0.17828970823500295</v>
      </c>
      <c r="H455" s="103">
        <v>45752903753</v>
      </c>
      <c r="I455" s="103">
        <v>29739737641</v>
      </c>
      <c r="J455" s="103">
        <v>17101275126</v>
      </c>
      <c r="K455" s="103">
        <v>15045471298</v>
      </c>
      <c r="L455" s="158">
        <f t="shared" si="100"/>
        <v>1</v>
      </c>
    </row>
    <row r="456" spans="1:12" hidden="1" x14ac:dyDescent="0.25">
      <c r="A456" s="76">
        <f t="shared" si="119"/>
        <v>342</v>
      </c>
      <c r="B456" s="77">
        <f t="shared" si="119"/>
        <v>13</v>
      </c>
      <c r="C456" s="78" t="s">
        <v>439</v>
      </c>
      <c r="D456" s="103">
        <v>126776779049</v>
      </c>
      <c r="E456" s="112">
        <v>0.19868939424941473</v>
      </c>
      <c r="F456" s="103">
        <v>160234499771</v>
      </c>
      <c r="G456" s="112">
        <v>0.2511256078295917</v>
      </c>
      <c r="H456" s="103">
        <v>41075677028</v>
      </c>
      <c r="I456" s="103">
        <v>10263744681</v>
      </c>
      <c r="J456" s="103">
        <v>8590633726</v>
      </c>
      <c r="K456" s="103">
        <v>3365395526</v>
      </c>
      <c r="L456" s="158">
        <f t="shared" si="100"/>
        <v>0</v>
      </c>
    </row>
    <row r="457" spans="1:12" hidden="1" x14ac:dyDescent="0.25">
      <c r="A457" s="76">
        <f t="shared" si="119"/>
        <v>343</v>
      </c>
      <c r="B457" s="77">
        <f t="shared" si="119"/>
        <v>14</v>
      </c>
      <c r="C457" s="78" t="s">
        <v>440</v>
      </c>
      <c r="D457" s="103">
        <v>366348903200</v>
      </c>
      <c r="E457" s="112">
        <v>0.22898369774943245</v>
      </c>
      <c r="F457" s="103">
        <v>326593098735</v>
      </c>
      <c r="G457" s="112">
        <v>0.20413462345473127</v>
      </c>
      <c r="H457" s="103">
        <v>105927135126</v>
      </c>
      <c r="I457" s="103">
        <v>23851095350</v>
      </c>
      <c r="J457" s="103">
        <v>42946972101</v>
      </c>
      <c r="K457" s="103">
        <v>20448312673</v>
      </c>
      <c r="L457" s="158">
        <f t="shared" si="100"/>
        <v>1</v>
      </c>
    </row>
    <row r="458" spans="1:12" hidden="1" x14ac:dyDescent="0.25">
      <c r="A458" s="76">
        <f t="shared" si="119"/>
        <v>344</v>
      </c>
      <c r="B458" s="77">
        <f t="shared" si="119"/>
        <v>15</v>
      </c>
      <c r="C458" s="78" t="s">
        <v>441</v>
      </c>
      <c r="D458" s="103">
        <v>129476243302</v>
      </c>
      <c r="E458" s="112">
        <v>0.19704116505827932</v>
      </c>
      <c r="F458" s="103">
        <v>100919478412</v>
      </c>
      <c r="G458" s="112">
        <v>0.15358254994309975</v>
      </c>
      <c r="H458" s="103">
        <v>49093732970</v>
      </c>
      <c r="I458" s="103">
        <v>22408760350</v>
      </c>
      <c r="J458" s="103">
        <v>25683161826</v>
      </c>
      <c r="K458" s="103">
        <v>6035858654</v>
      </c>
      <c r="L458" s="158">
        <f t="shared" ref="L458:L521" si="120">IF(E458&gt;20%,IF(G458&gt;10%,1,0),0)</f>
        <v>0</v>
      </c>
    </row>
    <row r="459" spans="1:12" hidden="1" x14ac:dyDescent="0.25">
      <c r="A459" s="79" t="s">
        <v>29</v>
      </c>
      <c r="B459" s="80" t="s">
        <v>29</v>
      </c>
      <c r="C459" s="81" t="s">
        <v>30</v>
      </c>
      <c r="D459" s="104">
        <v>1886927342537</v>
      </c>
      <c r="E459" s="113">
        <v>0.19443674435189126</v>
      </c>
      <c r="F459" s="104">
        <v>1673041307738</v>
      </c>
      <c r="G459" s="113">
        <v>0.17239704874138717</v>
      </c>
      <c r="H459" s="104">
        <v>811365820845</v>
      </c>
      <c r="I459" s="104">
        <v>78031419485</v>
      </c>
      <c r="J459" s="104">
        <v>108995931964</v>
      </c>
      <c r="K459" s="104">
        <v>78322270304</v>
      </c>
      <c r="L459" s="159">
        <f t="shared" ref="L459" si="121">SUM(L444:L454)</f>
        <v>7</v>
      </c>
    </row>
    <row r="460" spans="1:12" hidden="1" x14ac:dyDescent="0.25">
      <c r="A460" s="79" t="s">
        <v>31</v>
      </c>
      <c r="B460" s="80" t="s">
        <v>31</v>
      </c>
      <c r="C460" s="81" t="s">
        <v>32</v>
      </c>
      <c r="D460" s="104">
        <v>800076597194</v>
      </c>
      <c r="E460" s="113">
        <v>0.21344137259139404</v>
      </c>
      <c r="F460" s="104">
        <v>739899919839</v>
      </c>
      <c r="G460" s="113">
        <v>0.19738766891141221</v>
      </c>
      <c r="H460" s="104">
        <v>241849448877</v>
      </c>
      <c r="I460" s="104">
        <v>86263338022</v>
      </c>
      <c r="J460" s="104">
        <v>94322042779</v>
      </c>
      <c r="K460" s="104">
        <v>44895038151</v>
      </c>
      <c r="L460" s="159">
        <f t="shared" ref="L460" si="122">SUM(L455:L458)</f>
        <v>2</v>
      </c>
    </row>
    <row r="461" spans="1:12" hidden="1" x14ac:dyDescent="0.25">
      <c r="A461" s="79" t="s">
        <v>33</v>
      </c>
      <c r="B461" s="80" t="s">
        <v>33</v>
      </c>
      <c r="C461" s="81" t="s">
        <v>442</v>
      </c>
      <c r="D461" s="104">
        <v>2687003939731</v>
      </c>
      <c r="E461" s="113">
        <v>0.19973205956957896</v>
      </c>
      <c r="F461" s="104">
        <v>2412941227577</v>
      </c>
      <c r="G461" s="113">
        <v>0.179360258419476</v>
      </c>
      <c r="H461" s="104">
        <v>1053215269722</v>
      </c>
      <c r="I461" s="104">
        <v>164294757507</v>
      </c>
      <c r="J461" s="104">
        <v>203317974743</v>
      </c>
      <c r="K461" s="104">
        <v>123217308455</v>
      </c>
      <c r="L461" s="159">
        <f t="shared" ref="L461" si="123">L459+L460</f>
        <v>9</v>
      </c>
    </row>
    <row r="462" spans="1:12" hidden="1" x14ac:dyDescent="0.25">
      <c r="A462" s="79" t="s">
        <v>35</v>
      </c>
      <c r="B462" s="80" t="s">
        <v>35</v>
      </c>
      <c r="C462" s="81" t="s">
        <v>443</v>
      </c>
      <c r="D462" s="104">
        <v>4158834629288</v>
      </c>
      <c r="E462" s="113">
        <v>0.23709683305156015</v>
      </c>
      <c r="F462" s="104">
        <v>2873162867638</v>
      </c>
      <c r="G462" s="113">
        <v>0.16380016939383196</v>
      </c>
      <c r="H462" s="104">
        <v>1410874150922</v>
      </c>
      <c r="I462" s="104">
        <v>205594953328</v>
      </c>
      <c r="J462" s="104">
        <v>251406666303</v>
      </c>
      <c r="K462" s="104">
        <v>148557560984</v>
      </c>
      <c r="L462" s="159">
        <f t="shared" ref="L462" si="124">L461+L443</f>
        <v>10</v>
      </c>
    </row>
    <row r="463" spans="1:12" x14ac:dyDescent="0.25">
      <c r="A463" s="73" t="s">
        <v>444</v>
      </c>
      <c r="B463" s="82">
        <v>24</v>
      </c>
      <c r="C463" s="75" t="s">
        <v>735</v>
      </c>
      <c r="D463" s="105">
        <v>648331198613</v>
      </c>
      <c r="E463" s="111">
        <v>0.3389932996653543</v>
      </c>
      <c r="F463" s="105">
        <v>188187074602</v>
      </c>
      <c r="G463" s="111">
        <v>9.8397481889163238E-2</v>
      </c>
      <c r="H463" s="105">
        <v>143062458762</v>
      </c>
      <c r="I463" s="105">
        <v>24166669043</v>
      </c>
      <c r="J463" s="105">
        <v>27004701176</v>
      </c>
      <c r="K463" s="105">
        <v>42220685074</v>
      </c>
      <c r="L463" s="165">
        <f t="shared" si="120"/>
        <v>0</v>
      </c>
    </row>
    <row r="464" spans="1:12" hidden="1" x14ac:dyDescent="0.25">
      <c r="A464" s="76">
        <f>A458+1</f>
        <v>345</v>
      </c>
      <c r="B464" s="77">
        <v>1</v>
      </c>
      <c r="C464" s="78" t="s">
        <v>446</v>
      </c>
      <c r="D464" s="103">
        <v>215796430191</v>
      </c>
      <c r="E464" s="112">
        <v>0.2556873154682171</v>
      </c>
      <c r="F464" s="103">
        <v>159871763030</v>
      </c>
      <c r="G464" s="112">
        <v>0.1894247364153871</v>
      </c>
      <c r="H464" s="103">
        <v>42553258405</v>
      </c>
      <c r="I464" s="103">
        <v>38116679462</v>
      </c>
      <c r="J464" s="103">
        <v>20803202350</v>
      </c>
      <c r="K464" s="103">
        <v>4776412247</v>
      </c>
      <c r="L464" s="158">
        <f t="shared" si="120"/>
        <v>1</v>
      </c>
    </row>
    <row r="465" spans="1:12" hidden="1" x14ac:dyDescent="0.25">
      <c r="A465" s="76">
        <f t="shared" ref="A465:B469" si="125">A464+1</f>
        <v>346</v>
      </c>
      <c r="B465" s="77">
        <f t="shared" si="125"/>
        <v>2</v>
      </c>
      <c r="C465" s="78" t="s">
        <v>447</v>
      </c>
      <c r="D465" s="103">
        <v>267977395285</v>
      </c>
      <c r="E465" s="112">
        <v>0.24993327481088834</v>
      </c>
      <c r="F465" s="103">
        <v>230304597846</v>
      </c>
      <c r="G465" s="112">
        <v>0.21479715586621867</v>
      </c>
      <c r="H465" s="103">
        <v>73477962502</v>
      </c>
      <c r="I465" s="103">
        <v>8360826361</v>
      </c>
      <c r="J465" s="103">
        <v>11607094776</v>
      </c>
      <c r="K465" s="103">
        <v>6047227433</v>
      </c>
      <c r="L465" s="158">
        <f t="shared" si="120"/>
        <v>1</v>
      </c>
    </row>
    <row r="466" spans="1:12" hidden="1" x14ac:dyDescent="0.25">
      <c r="A466" s="76">
        <f t="shared" si="125"/>
        <v>347</v>
      </c>
      <c r="B466" s="77">
        <f t="shared" si="125"/>
        <v>3</v>
      </c>
      <c r="C466" s="78" t="s">
        <v>448</v>
      </c>
      <c r="D466" s="103">
        <v>383333407405</v>
      </c>
      <c r="E466" s="112">
        <v>0.1971923543811247</v>
      </c>
      <c r="F466" s="103">
        <v>327835403561</v>
      </c>
      <c r="G466" s="112">
        <v>0.16864336326778631</v>
      </c>
      <c r="H466" s="103">
        <v>419393276643</v>
      </c>
      <c r="I466" s="103">
        <v>8325749172</v>
      </c>
      <c r="J466" s="103">
        <v>12556792121</v>
      </c>
      <c r="K466" s="103">
        <v>8292231514</v>
      </c>
      <c r="L466" s="158">
        <f t="shared" si="120"/>
        <v>0</v>
      </c>
    </row>
    <row r="467" spans="1:12" hidden="1" x14ac:dyDescent="0.25">
      <c r="A467" s="76">
        <f t="shared" si="125"/>
        <v>348</v>
      </c>
      <c r="B467" s="77">
        <f t="shared" si="125"/>
        <v>4</v>
      </c>
      <c r="C467" s="78" t="s">
        <v>449</v>
      </c>
      <c r="D467" s="103">
        <v>163793616493</v>
      </c>
      <c r="E467" s="112">
        <v>0.20871402119186566</v>
      </c>
      <c r="F467" s="103">
        <v>110399208476</v>
      </c>
      <c r="G467" s="112">
        <v>0.14067619502381395</v>
      </c>
      <c r="H467" s="103">
        <v>79383667949</v>
      </c>
      <c r="I467" s="103">
        <v>11390909641</v>
      </c>
      <c r="J467" s="103">
        <v>18047231772</v>
      </c>
      <c r="K467" s="103">
        <v>4232942939</v>
      </c>
      <c r="L467" s="158">
        <f t="shared" si="120"/>
        <v>1</v>
      </c>
    </row>
    <row r="468" spans="1:12" hidden="1" x14ac:dyDescent="0.25">
      <c r="A468" s="76">
        <f t="shared" si="125"/>
        <v>349</v>
      </c>
      <c r="B468" s="77">
        <f t="shared" si="125"/>
        <v>5</v>
      </c>
      <c r="C468" s="78" t="s">
        <v>450</v>
      </c>
      <c r="D468" s="103">
        <v>186991516518</v>
      </c>
      <c r="E468" s="112">
        <v>0.20137668814365606</v>
      </c>
      <c r="F468" s="103">
        <v>195938781402</v>
      </c>
      <c r="G468" s="112">
        <v>0.21101226201264764</v>
      </c>
      <c r="H468" s="103">
        <v>57563846805</v>
      </c>
      <c r="I468" s="103">
        <v>6913894873</v>
      </c>
      <c r="J468" s="103">
        <v>10965901330</v>
      </c>
      <c r="K468" s="103">
        <v>15633956000</v>
      </c>
      <c r="L468" s="158">
        <f t="shared" si="120"/>
        <v>1</v>
      </c>
    </row>
    <row r="469" spans="1:12" hidden="1" x14ac:dyDescent="0.25">
      <c r="A469" s="76">
        <f t="shared" si="125"/>
        <v>350</v>
      </c>
      <c r="B469" s="77">
        <f t="shared" si="125"/>
        <v>6</v>
      </c>
      <c r="C469" s="78" t="s">
        <v>451</v>
      </c>
      <c r="D469" s="103">
        <v>278997954460</v>
      </c>
      <c r="E469" s="112">
        <v>0.20871733645025392</v>
      </c>
      <c r="F469" s="103">
        <v>347873854967</v>
      </c>
      <c r="G469" s="112">
        <v>0.2602431425345948</v>
      </c>
      <c r="H469" s="103">
        <v>316428942244</v>
      </c>
      <c r="I469" s="103">
        <v>17826288295</v>
      </c>
      <c r="J469" s="103">
        <v>17063396703</v>
      </c>
      <c r="K469" s="103">
        <v>13288202856</v>
      </c>
      <c r="L469" s="158">
        <f t="shared" si="120"/>
        <v>1</v>
      </c>
    </row>
    <row r="470" spans="1:12" hidden="1" x14ac:dyDescent="0.25">
      <c r="A470" s="79" t="s">
        <v>29</v>
      </c>
      <c r="B470" s="80" t="s">
        <v>29</v>
      </c>
      <c r="C470" s="81" t="s">
        <v>30</v>
      </c>
      <c r="D470" s="104">
        <v>1217892365892</v>
      </c>
      <c r="E470" s="113">
        <v>0.21851563226131276</v>
      </c>
      <c r="F470" s="104">
        <v>1024349754315</v>
      </c>
      <c r="G470" s="113">
        <v>0.18378999695668669</v>
      </c>
      <c r="H470" s="104">
        <v>672372012304</v>
      </c>
      <c r="I470" s="104">
        <v>73108059509</v>
      </c>
      <c r="J470" s="104">
        <v>73980222349</v>
      </c>
      <c r="K470" s="104">
        <v>38982770133</v>
      </c>
      <c r="L470" s="159">
        <f t="shared" ref="L470" si="126">SUM(L464:L468)</f>
        <v>4</v>
      </c>
    </row>
    <row r="471" spans="1:12" hidden="1" x14ac:dyDescent="0.25">
      <c r="A471" s="79" t="s">
        <v>31</v>
      </c>
      <c r="B471" s="80" t="s">
        <v>31</v>
      </c>
      <c r="C471" s="81" t="s">
        <v>32</v>
      </c>
      <c r="D471" s="104">
        <v>278997954460</v>
      </c>
      <c r="E471" s="113">
        <v>0.20871733645025392</v>
      </c>
      <c r="F471" s="104">
        <v>347873854967</v>
      </c>
      <c r="G471" s="113">
        <v>0.2602431425345948</v>
      </c>
      <c r="H471" s="104">
        <v>316428942244</v>
      </c>
      <c r="I471" s="104">
        <v>17826288295</v>
      </c>
      <c r="J471" s="104">
        <v>17063396703</v>
      </c>
      <c r="K471" s="104">
        <v>13288202856</v>
      </c>
      <c r="L471" s="159">
        <f t="shared" ref="L471" si="127">SUM(L469)</f>
        <v>1</v>
      </c>
    </row>
    <row r="472" spans="1:12" hidden="1" x14ac:dyDescent="0.25">
      <c r="A472" s="79" t="s">
        <v>33</v>
      </c>
      <c r="B472" s="80" t="s">
        <v>33</v>
      </c>
      <c r="C472" s="81" t="s">
        <v>452</v>
      </c>
      <c r="D472" s="104">
        <v>1496890320352</v>
      </c>
      <c r="E472" s="113">
        <v>0.21662022705741082</v>
      </c>
      <c r="F472" s="104">
        <v>1372223609282</v>
      </c>
      <c r="G472" s="113">
        <v>0.1985792718242087</v>
      </c>
      <c r="H472" s="104">
        <v>988800954548</v>
      </c>
      <c r="I472" s="104">
        <v>90934347804</v>
      </c>
      <c r="J472" s="104">
        <v>91043619052</v>
      </c>
      <c r="K472" s="104">
        <v>52270972989</v>
      </c>
      <c r="L472" s="159">
        <f t="shared" ref="L472" si="128">L470+L471</f>
        <v>5</v>
      </c>
    </row>
    <row r="473" spans="1:12" hidden="1" x14ac:dyDescent="0.25">
      <c r="A473" s="79" t="s">
        <v>35</v>
      </c>
      <c r="B473" s="80" t="s">
        <v>35</v>
      </c>
      <c r="C473" s="81" t="s">
        <v>453</v>
      </c>
      <c r="D473" s="104">
        <v>2145221518965</v>
      </c>
      <c r="E473" s="113">
        <v>0.2431472757536747</v>
      </c>
      <c r="F473" s="104">
        <v>1560410683884</v>
      </c>
      <c r="G473" s="113">
        <v>0.17686267058628796</v>
      </c>
      <c r="H473" s="104">
        <v>1131863413310</v>
      </c>
      <c r="I473" s="104">
        <v>115101016847</v>
      </c>
      <c r="J473" s="104">
        <v>118048320228</v>
      </c>
      <c r="K473" s="104">
        <v>94491658063</v>
      </c>
      <c r="L473" s="159">
        <f t="shared" ref="L473" si="129">L472+L463</f>
        <v>5</v>
      </c>
    </row>
    <row r="474" spans="1:12" x14ac:dyDescent="0.25">
      <c r="A474" s="73" t="s">
        <v>454</v>
      </c>
      <c r="B474" s="82">
        <v>25</v>
      </c>
      <c r="C474" s="75" t="s">
        <v>736</v>
      </c>
      <c r="D474" s="105">
        <v>1564261741007</v>
      </c>
      <c r="E474" s="111">
        <v>0.36402182273336303</v>
      </c>
      <c r="F474" s="105">
        <v>393554677623</v>
      </c>
      <c r="G474" s="111">
        <v>9.1584731210864814E-2</v>
      </c>
      <c r="H474" s="105">
        <v>404749215673</v>
      </c>
      <c r="I474" s="105">
        <v>51390333642</v>
      </c>
      <c r="J474" s="105">
        <v>31762115073</v>
      </c>
      <c r="K474" s="105">
        <v>28917705931</v>
      </c>
      <c r="L474" s="165">
        <f t="shared" si="120"/>
        <v>0</v>
      </c>
    </row>
    <row r="475" spans="1:12" hidden="1" x14ac:dyDescent="0.25">
      <c r="A475" s="76">
        <f>A469+1</f>
        <v>351</v>
      </c>
      <c r="B475" s="77">
        <v>1</v>
      </c>
      <c r="C475" s="78" t="s">
        <v>456</v>
      </c>
      <c r="D475" s="103">
        <v>464309647544</v>
      </c>
      <c r="E475" s="112">
        <v>0.2306376155207655</v>
      </c>
      <c r="F475" s="103">
        <v>337434192370</v>
      </c>
      <c r="G475" s="112">
        <v>0.16761447438159693</v>
      </c>
      <c r="H475" s="103">
        <v>143131102210</v>
      </c>
      <c r="I475" s="103">
        <v>31002695831</v>
      </c>
      <c r="J475" s="103">
        <v>24217089913</v>
      </c>
      <c r="K475" s="103">
        <v>18550915112</v>
      </c>
      <c r="L475" s="158">
        <f t="shared" si="120"/>
        <v>1</v>
      </c>
    </row>
    <row r="476" spans="1:12" hidden="1" x14ac:dyDescent="0.25">
      <c r="A476" s="76">
        <f t="shared" ref="A476:B487" si="130">A475+1</f>
        <v>352</v>
      </c>
      <c r="B476" s="77">
        <f t="shared" si="130"/>
        <v>2</v>
      </c>
      <c r="C476" s="78" t="s">
        <v>457</v>
      </c>
      <c r="D476" s="103">
        <v>178678952434</v>
      </c>
      <c r="E476" s="112">
        <v>0.2065050501630798</v>
      </c>
      <c r="F476" s="103">
        <v>153658569662</v>
      </c>
      <c r="G476" s="112">
        <v>0.17758818374402113</v>
      </c>
      <c r="H476" s="103">
        <v>79856294986</v>
      </c>
      <c r="I476" s="103">
        <v>6444252591</v>
      </c>
      <c r="J476" s="103">
        <v>9792812312</v>
      </c>
      <c r="K476" s="103">
        <v>4271107345</v>
      </c>
      <c r="L476" s="158">
        <f t="shared" si="120"/>
        <v>1</v>
      </c>
    </row>
    <row r="477" spans="1:12" hidden="1" x14ac:dyDescent="0.25">
      <c r="A477" s="76">
        <f t="shared" si="130"/>
        <v>353</v>
      </c>
      <c r="B477" s="77">
        <f t="shared" si="130"/>
        <v>3</v>
      </c>
      <c r="C477" s="78" t="s">
        <v>458</v>
      </c>
      <c r="D477" s="103">
        <v>55191606666</v>
      </c>
      <c r="E477" s="112">
        <v>8.2822705602464047E-2</v>
      </c>
      <c r="F477" s="103">
        <v>110783293047</v>
      </c>
      <c r="G477" s="112">
        <v>0.16624578663254497</v>
      </c>
      <c r="H477" s="103">
        <v>105537639481</v>
      </c>
      <c r="I477" s="103">
        <v>0</v>
      </c>
      <c r="J477" s="103">
        <v>7556186239</v>
      </c>
      <c r="K477" s="103">
        <v>3622615162</v>
      </c>
      <c r="L477" s="158">
        <f t="shared" si="120"/>
        <v>0</v>
      </c>
    </row>
    <row r="478" spans="1:12" hidden="1" x14ac:dyDescent="0.25">
      <c r="A478" s="76">
        <f t="shared" si="130"/>
        <v>354</v>
      </c>
      <c r="B478" s="77">
        <f t="shared" si="130"/>
        <v>4</v>
      </c>
      <c r="C478" s="78" t="s">
        <v>459</v>
      </c>
      <c r="D478" s="103">
        <v>223669259204</v>
      </c>
      <c r="E478" s="112">
        <v>0.23306072975912043</v>
      </c>
      <c r="F478" s="103">
        <v>205468045512</v>
      </c>
      <c r="G478" s="112">
        <v>0.21409527978778456</v>
      </c>
      <c r="H478" s="103">
        <v>84932124058</v>
      </c>
      <c r="I478" s="103">
        <v>7372541842</v>
      </c>
      <c r="J478" s="103">
        <v>29702375641</v>
      </c>
      <c r="K478" s="103">
        <v>6956249379</v>
      </c>
      <c r="L478" s="158">
        <f t="shared" si="120"/>
        <v>1</v>
      </c>
    </row>
    <row r="479" spans="1:12" hidden="1" x14ac:dyDescent="0.25">
      <c r="A479" s="76">
        <f t="shared" si="130"/>
        <v>355</v>
      </c>
      <c r="B479" s="77">
        <f t="shared" si="130"/>
        <v>5</v>
      </c>
      <c r="C479" s="78" t="s">
        <v>460</v>
      </c>
      <c r="D479" s="103">
        <v>360631820477</v>
      </c>
      <c r="E479" s="112">
        <v>0.28051075540718451</v>
      </c>
      <c r="F479" s="103">
        <v>206220180330</v>
      </c>
      <c r="G479" s="112">
        <v>0.16040453248984282</v>
      </c>
      <c r="H479" s="103">
        <v>129910638493</v>
      </c>
      <c r="I479" s="103">
        <v>10819155117</v>
      </c>
      <c r="J479" s="103">
        <v>28234561413</v>
      </c>
      <c r="K479" s="103">
        <v>5769387536</v>
      </c>
      <c r="L479" s="158">
        <f t="shared" si="120"/>
        <v>1</v>
      </c>
    </row>
    <row r="480" spans="1:12" hidden="1" x14ac:dyDescent="0.25">
      <c r="A480" s="76">
        <f t="shared" si="130"/>
        <v>356</v>
      </c>
      <c r="B480" s="77">
        <f t="shared" si="130"/>
        <v>6</v>
      </c>
      <c r="C480" s="78" t="s">
        <v>461</v>
      </c>
      <c r="D480" s="103">
        <v>112508571717</v>
      </c>
      <c r="E480" s="112">
        <v>8.1825661728241392E-2</v>
      </c>
      <c r="F480" s="103">
        <v>234817965971</v>
      </c>
      <c r="G480" s="112">
        <v>0.17077930292802299</v>
      </c>
      <c r="H480" s="103">
        <v>151316923119</v>
      </c>
      <c r="I480" s="103">
        <v>43060848459</v>
      </c>
      <c r="J480" s="103">
        <v>23102162947</v>
      </c>
      <c r="K480" s="103">
        <v>10003739557</v>
      </c>
      <c r="L480" s="158">
        <f t="shared" si="120"/>
        <v>0</v>
      </c>
    </row>
    <row r="481" spans="1:12" hidden="1" x14ac:dyDescent="0.25">
      <c r="A481" s="76">
        <f t="shared" si="130"/>
        <v>357</v>
      </c>
      <c r="B481" s="77">
        <f t="shared" si="130"/>
        <v>7</v>
      </c>
      <c r="C481" s="78" t="s">
        <v>462</v>
      </c>
      <c r="D481" s="103">
        <v>219254871334</v>
      </c>
      <c r="E481" s="112">
        <v>0.20256105581641248</v>
      </c>
      <c r="F481" s="103">
        <v>217607590390</v>
      </c>
      <c r="G481" s="112">
        <v>0.20103919696231845</v>
      </c>
      <c r="H481" s="103">
        <v>115488814707</v>
      </c>
      <c r="I481" s="103">
        <v>3943048703</v>
      </c>
      <c r="J481" s="103">
        <v>47577681495</v>
      </c>
      <c r="K481" s="103">
        <v>4219818988</v>
      </c>
      <c r="L481" s="158">
        <f t="shared" si="120"/>
        <v>1</v>
      </c>
    </row>
    <row r="482" spans="1:12" hidden="1" x14ac:dyDescent="0.25">
      <c r="A482" s="76">
        <f t="shared" si="130"/>
        <v>358</v>
      </c>
      <c r="B482" s="77">
        <f t="shared" si="130"/>
        <v>8</v>
      </c>
      <c r="C482" s="78" t="s">
        <v>463</v>
      </c>
      <c r="D482" s="103">
        <v>380358724016</v>
      </c>
      <c r="E482" s="112">
        <v>0.24907962384328391</v>
      </c>
      <c r="F482" s="103">
        <v>305627920445</v>
      </c>
      <c r="G482" s="112">
        <v>0.2001418204811399</v>
      </c>
      <c r="H482" s="103">
        <v>102228986263</v>
      </c>
      <c r="I482" s="103">
        <v>5423434286</v>
      </c>
      <c r="J482" s="103">
        <v>13915165091</v>
      </c>
      <c r="K482" s="103">
        <v>7769011442</v>
      </c>
      <c r="L482" s="158">
        <f t="shared" si="120"/>
        <v>1</v>
      </c>
    </row>
    <row r="483" spans="1:12" hidden="1" x14ac:dyDescent="0.25">
      <c r="A483" s="76">
        <f t="shared" si="130"/>
        <v>359</v>
      </c>
      <c r="B483" s="77">
        <f t="shared" si="130"/>
        <v>9</v>
      </c>
      <c r="C483" s="78" t="s">
        <v>464</v>
      </c>
      <c r="D483" s="103">
        <v>349702563849</v>
      </c>
      <c r="E483" s="112">
        <v>0.25753512965096542</v>
      </c>
      <c r="F483" s="103">
        <v>233153191910</v>
      </c>
      <c r="G483" s="112">
        <v>0.17170345234587839</v>
      </c>
      <c r="H483" s="103">
        <v>173460735339</v>
      </c>
      <c r="I483" s="103">
        <v>15871490683</v>
      </c>
      <c r="J483" s="103">
        <v>13314460360</v>
      </c>
      <c r="K483" s="103">
        <v>5453185579</v>
      </c>
      <c r="L483" s="158">
        <f t="shared" si="120"/>
        <v>1</v>
      </c>
    </row>
    <row r="484" spans="1:12" hidden="1" x14ac:dyDescent="0.25">
      <c r="A484" s="76">
        <f t="shared" si="130"/>
        <v>360</v>
      </c>
      <c r="B484" s="77">
        <f t="shared" si="130"/>
        <v>10</v>
      </c>
      <c r="C484" s="78" t="s">
        <v>465</v>
      </c>
      <c r="D484" s="103">
        <v>315609834202</v>
      </c>
      <c r="E484" s="112">
        <v>0.24421373493522955</v>
      </c>
      <c r="F484" s="103">
        <v>197854029441</v>
      </c>
      <c r="G484" s="112">
        <v>0.15309621648495922</v>
      </c>
      <c r="H484" s="103">
        <v>130943430983</v>
      </c>
      <c r="I484" s="103">
        <v>7875515496</v>
      </c>
      <c r="J484" s="103">
        <v>113705594240</v>
      </c>
      <c r="K484" s="103">
        <v>5692589427</v>
      </c>
      <c r="L484" s="158">
        <f t="shared" si="120"/>
        <v>1</v>
      </c>
    </row>
    <row r="485" spans="1:12" hidden="1" x14ac:dyDescent="0.25">
      <c r="A485" s="76">
        <f t="shared" si="130"/>
        <v>361</v>
      </c>
      <c r="B485" s="77">
        <f t="shared" si="130"/>
        <v>11</v>
      </c>
      <c r="C485" s="78" t="s">
        <v>737</v>
      </c>
      <c r="D485" s="103">
        <v>262608394240</v>
      </c>
      <c r="E485" s="112">
        <v>0.25123319459721694</v>
      </c>
      <c r="F485" s="103">
        <v>202903861333</v>
      </c>
      <c r="G485" s="112">
        <v>0.19411483561417595</v>
      </c>
      <c r="H485" s="103">
        <v>79030194679</v>
      </c>
      <c r="I485" s="103">
        <v>7546367146</v>
      </c>
      <c r="J485" s="103">
        <v>13808098041</v>
      </c>
      <c r="K485" s="103">
        <v>6190093367</v>
      </c>
      <c r="L485" s="158">
        <f t="shared" si="120"/>
        <v>1</v>
      </c>
    </row>
    <row r="486" spans="1:12" hidden="1" x14ac:dyDescent="0.25">
      <c r="A486" s="76">
        <f t="shared" si="130"/>
        <v>362</v>
      </c>
      <c r="B486" s="77">
        <f t="shared" si="130"/>
        <v>12</v>
      </c>
      <c r="C486" s="78" t="s">
        <v>738</v>
      </c>
      <c r="D486" s="103">
        <v>267345572077</v>
      </c>
      <c r="E486" s="112">
        <v>0.22360594335335937</v>
      </c>
      <c r="F486" s="103">
        <v>268216242771</v>
      </c>
      <c r="G486" s="112">
        <v>0.22433416615641338</v>
      </c>
      <c r="H486" s="103">
        <v>94689930807</v>
      </c>
      <c r="I486" s="103">
        <v>13944899526</v>
      </c>
      <c r="J486" s="103">
        <v>41262011720</v>
      </c>
      <c r="K486" s="103">
        <v>5372460235</v>
      </c>
      <c r="L486" s="158">
        <f t="shared" si="120"/>
        <v>1</v>
      </c>
    </row>
    <row r="487" spans="1:12" hidden="1" x14ac:dyDescent="0.25">
      <c r="A487" s="76">
        <f t="shared" si="130"/>
        <v>363</v>
      </c>
      <c r="B487" s="77">
        <f t="shared" si="130"/>
        <v>13</v>
      </c>
      <c r="C487" s="78" t="s">
        <v>468</v>
      </c>
      <c r="D487" s="103">
        <v>359283258489</v>
      </c>
      <c r="E487" s="112">
        <v>0.22038281393206274</v>
      </c>
      <c r="F487" s="103">
        <v>256742104080</v>
      </c>
      <c r="G487" s="112">
        <v>0.1574845084347877</v>
      </c>
      <c r="H487" s="103">
        <v>173793439799</v>
      </c>
      <c r="I487" s="103">
        <v>52438193602</v>
      </c>
      <c r="J487" s="103">
        <v>342316141971</v>
      </c>
      <c r="K487" s="103">
        <v>20031581258</v>
      </c>
      <c r="L487" s="158">
        <f t="shared" si="120"/>
        <v>1</v>
      </c>
    </row>
    <row r="488" spans="1:12" hidden="1" x14ac:dyDescent="0.25">
      <c r="A488" s="79" t="s">
        <v>29</v>
      </c>
      <c r="B488" s="80" t="s">
        <v>29</v>
      </c>
      <c r="C488" s="81" t="s">
        <v>30</v>
      </c>
      <c r="D488" s="104">
        <v>3189869817760</v>
      </c>
      <c r="E488" s="113">
        <v>0.21750557815438973</v>
      </c>
      <c r="F488" s="104">
        <v>2673745083182</v>
      </c>
      <c r="G488" s="113">
        <v>0.18231291663286081</v>
      </c>
      <c r="H488" s="104">
        <v>1390526815125</v>
      </c>
      <c r="I488" s="104">
        <v>153304249680</v>
      </c>
      <c r="J488" s="104">
        <v>366188199412</v>
      </c>
      <c r="K488" s="104">
        <v>83871173129</v>
      </c>
      <c r="L488" s="159">
        <f t="shared" ref="L488" si="131">SUM(L475:L486)</f>
        <v>10</v>
      </c>
    </row>
    <row r="489" spans="1:12" hidden="1" x14ac:dyDescent="0.25">
      <c r="A489" s="79" t="s">
        <v>31</v>
      </c>
      <c r="B489" s="80" t="s">
        <v>31</v>
      </c>
      <c r="C489" s="81" t="s">
        <v>32</v>
      </c>
      <c r="D489" s="104">
        <v>359283258489</v>
      </c>
      <c r="E489" s="113">
        <v>0.22038281393206274</v>
      </c>
      <c r="F489" s="104">
        <v>256742104080</v>
      </c>
      <c r="G489" s="113">
        <v>0.1574845084347877</v>
      </c>
      <c r="H489" s="104">
        <v>173793439799</v>
      </c>
      <c r="I489" s="104">
        <v>52438193602</v>
      </c>
      <c r="J489" s="104">
        <v>342316141971</v>
      </c>
      <c r="K489" s="104">
        <v>20031581258</v>
      </c>
      <c r="L489" s="159">
        <f t="shared" ref="L489" si="132">SUM(L487)</f>
        <v>1</v>
      </c>
    </row>
    <row r="490" spans="1:12" hidden="1" x14ac:dyDescent="0.25">
      <c r="A490" s="79" t="s">
        <v>33</v>
      </c>
      <c r="B490" s="80" t="s">
        <v>33</v>
      </c>
      <c r="C490" s="81" t="s">
        <v>469</v>
      </c>
      <c r="D490" s="104">
        <v>3549153076249</v>
      </c>
      <c r="E490" s="113">
        <v>0.21779342053214931</v>
      </c>
      <c r="F490" s="104">
        <v>2930487187262</v>
      </c>
      <c r="G490" s="113">
        <v>0.17982905065733792</v>
      </c>
      <c r="H490" s="104">
        <v>1564320254924</v>
      </c>
      <c r="I490" s="104">
        <v>205742443282</v>
      </c>
      <c r="J490" s="104">
        <v>708504341383</v>
      </c>
      <c r="K490" s="104">
        <v>103902754387</v>
      </c>
      <c r="L490" s="159">
        <f t="shared" ref="L490" si="133">L488+L489</f>
        <v>11</v>
      </c>
    </row>
    <row r="491" spans="1:12" hidden="1" x14ac:dyDescent="0.25">
      <c r="A491" s="79" t="s">
        <v>35</v>
      </c>
      <c r="B491" s="80" t="s">
        <v>35</v>
      </c>
      <c r="C491" s="81" t="s">
        <v>470</v>
      </c>
      <c r="D491" s="104">
        <v>5113414817256</v>
      </c>
      <c r="E491" s="113">
        <v>0.2483068813490239</v>
      </c>
      <c r="F491" s="104">
        <v>3324041864885</v>
      </c>
      <c r="G491" s="113">
        <v>0.16141512050964621</v>
      </c>
      <c r="H491" s="104">
        <v>1969069470597</v>
      </c>
      <c r="I491" s="104">
        <v>257132776924</v>
      </c>
      <c r="J491" s="104">
        <v>740266456456</v>
      </c>
      <c r="K491" s="104">
        <v>132820460318</v>
      </c>
      <c r="L491" s="159">
        <f t="shared" ref="L491" si="134">L490+L474</f>
        <v>11</v>
      </c>
    </row>
    <row r="492" spans="1:12" x14ac:dyDescent="0.25">
      <c r="A492" s="73" t="s">
        <v>471</v>
      </c>
      <c r="B492" s="82">
        <v>26</v>
      </c>
      <c r="C492" s="75" t="s">
        <v>739</v>
      </c>
      <c r="D492" s="105">
        <v>3024302666182</v>
      </c>
      <c r="E492" s="111">
        <v>0.25105435913829105</v>
      </c>
      <c r="F492" s="105">
        <v>772815727353</v>
      </c>
      <c r="G492" s="111">
        <v>6.415322094978565E-2</v>
      </c>
      <c r="H492" s="105">
        <v>687725298047</v>
      </c>
      <c r="I492" s="105">
        <v>43146562955</v>
      </c>
      <c r="J492" s="105">
        <v>99374341365</v>
      </c>
      <c r="K492" s="105">
        <v>67762670138</v>
      </c>
      <c r="L492" s="165">
        <f t="shared" si="120"/>
        <v>0</v>
      </c>
    </row>
    <row r="493" spans="1:12" hidden="1" x14ac:dyDescent="0.25">
      <c r="A493" s="76">
        <f>A487+1</f>
        <v>364</v>
      </c>
      <c r="B493" s="77">
        <v>1</v>
      </c>
      <c r="C493" s="78" t="s">
        <v>473</v>
      </c>
      <c r="D493" s="103">
        <v>286851859243</v>
      </c>
      <c r="E493" s="112">
        <v>0.2575389826319277</v>
      </c>
      <c r="F493" s="103">
        <v>276065431149</v>
      </c>
      <c r="G493" s="112">
        <v>0.24785480026374598</v>
      </c>
      <c r="H493" s="103">
        <v>90624507246</v>
      </c>
      <c r="I493" s="103">
        <v>6131178068</v>
      </c>
      <c r="J493" s="103">
        <v>17959334420</v>
      </c>
      <c r="K493" s="103">
        <v>5678152312</v>
      </c>
      <c r="L493" s="158">
        <f t="shared" si="120"/>
        <v>1</v>
      </c>
    </row>
    <row r="494" spans="1:12" hidden="1" x14ac:dyDescent="0.25">
      <c r="A494" s="76">
        <f t="shared" ref="A494:B509" si="135">A493+1</f>
        <v>365</v>
      </c>
      <c r="B494" s="77">
        <f t="shared" si="135"/>
        <v>2</v>
      </c>
      <c r="C494" s="78" t="s">
        <v>474</v>
      </c>
      <c r="D494" s="103">
        <v>301268317566</v>
      </c>
      <c r="E494" s="112">
        <v>0.3139901701573658</v>
      </c>
      <c r="F494" s="103">
        <v>210884113360</v>
      </c>
      <c r="G494" s="112">
        <v>0.21978925355430223</v>
      </c>
      <c r="H494" s="103">
        <v>63284067744</v>
      </c>
      <c r="I494" s="103">
        <v>6985599860</v>
      </c>
      <c r="J494" s="103">
        <v>10877771570</v>
      </c>
      <c r="K494" s="103">
        <v>3874836670</v>
      </c>
      <c r="L494" s="158">
        <f t="shared" si="120"/>
        <v>1</v>
      </c>
    </row>
    <row r="495" spans="1:12" hidden="1" x14ac:dyDescent="0.25">
      <c r="A495" s="76">
        <f t="shared" si="135"/>
        <v>366</v>
      </c>
      <c r="B495" s="77">
        <f t="shared" si="135"/>
        <v>3</v>
      </c>
      <c r="C495" s="78" t="s">
        <v>475</v>
      </c>
      <c r="D495" s="103">
        <v>511991357923</v>
      </c>
      <c r="E495" s="112">
        <v>0.17730455294912531</v>
      </c>
      <c r="F495" s="103">
        <v>441451820664</v>
      </c>
      <c r="G495" s="112">
        <v>0.15287644312773624</v>
      </c>
      <c r="H495" s="103">
        <v>662101798527</v>
      </c>
      <c r="I495" s="103">
        <v>6954680006</v>
      </c>
      <c r="J495" s="103">
        <v>28631406196</v>
      </c>
      <c r="K495" s="103">
        <v>7982777763</v>
      </c>
      <c r="L495" s="158">
        <f t="shared" si="120"/>
        <v>0</v>
      </c>
    </row>
    <row r="496" spans="1:12" hidden="1" x14ac:dyDescent="0.25">
      <c r="A496" s="76">
        <f t="shared" si="135"/>
        <v>367</v>
      </c>
      <c r="B496" s="77">
        <f t="shared" si="135"/>
        <v>4</v>
      </c>
      <c r="C496" s="78" t="s">
        <v>740</v>
      </c>
      <c r="D496" s="103">
        <v>467700450586</v>
      </c>
      <c r="E496" s="112">
        <v>0.30515005062717254</v>
      </c>
      <c r="F496" s="103">
        <v>347476459204</v>
      </c>
      <c r="G496" s="112">
        <v>0.22671019235709328</v>
      </c>
      <c r="H496" s="103">
        <v>156575138742</v>
      </c>
      <c r="I496" s="103">
        <v>9713529134</v>
      </c>
      <c r="J496" s="103">
        <v>16666615698</v>
      </c>
      <c r="K496" s="103">
        <v>6523275362</v>
      </c>
      <c r="L496" s="158">
        <f t="shared" si="120"/>
        <v>1</v>
      </c>
    </row>
    <row r="497" spans="1:12" hidden="1" x14ac:dyDescent="0.25">
      <c r="A497" s="76">
        <f t="shared" si="135"/>
        <v>368</v>
      </c>
      <c r="B497" s="77">
        <f t="shared" si="135"/>
        <v>5</v>
      </c>
      <c r="C497" s="78" t="s">
        <v>477</v>
      </c>
      <c r="D497" s="103">
        <v>363215846283</v>
      </c>
      <c r="E497" s="112">
        <v>0.229063720174293</v>
      </c>
      <c r="F497" s="103">
        <v>248773406305</v>
      </c>
      <c r="G497" s="112">
        <v>0.15689007655314224</v>
      </c>
      <c r="H497" s="103">
        <v>413556052539</v>
      </c>
      <c r="I497" s="103">
        <v>9536521527</v>
      </c>
      <c r="J497" s="103">
        <v>9944147521</v>
      </c>
      <c r="K497" s="103">
        <v>3202956427</v>
      </c>
      <c r="L497" s="158">
        <f t="shared" si="120"/>
        <v>1</v>
      </c>
    </row>
    <row r="498" spans="1:12" hidden="1" x14ac:dyDescent="0.25">
      <c r="A498" s="76">
        <f t="shared" si="135"/>
        <v>369</v>
      </c>
      <c r="B498" s="77">
        <f t="shared" si="135"/>
        <v>6</v>
      </c>
      <c r="C498" s="78" t="s">
        <v>478</v>
      </c>
      <c r="D498" s="103">
        <v>583766659071</v>
      </c>
      <c r="E498" s="112">
        <v>0.27222701555707912</v>
      </c>
      <c r="F498" s="103">
        <v>378799625734</v>
      </c>
      <c r="G498" s="112">
        <v>0.17664505158929189</v>
      </c>
      <c r="H498" s="103">
        <v>474600254430</v>
      </c>
      <c r="I498" s="103">
        <v>4894192423</v>
      </c>
      <c r="J498" s="103">
        <v>20420145799</v>
      </c>
      <c r="K498" s="103">
        <v>5228944610</v>
      </c>
      <c r="L498" s="158">
        <f t="shared" si="120"/>
        <v>1</v>
      </c>
    </row>
    <row r="499" spans="1:12" hidden="1" x14ac:dyDescent="0.25">
      <c r="A499" s="76">
        <f t="shared" si="135"/>
        <v>370</v>
      </c>
      <c r="B499" s="77">
        <f t="shared" si="135"/>
        <v>7</v>
      </c>
      <c r="C499" s="78" t="s">
        <v>479</v>
      </c>
      <c r="D499" s="103">
        <v>380072367191</v>
      </c>
      <c r="E499" s="112">
        <v>0.29432253081550752</v>
      </c>
      <c r="F499" s="103">
        <v>328167948291</v>
      </c>
      <c r="G499" s="112">
        <v>0.25412850133617104</v>
      </c>
      <c r="H499" s="103">
        <v>57069726617</v>
      </c>
      <c r="I499" s="103">
        <v>7114159214</v>
      </c>
      <c r="J499" s="103">
        <v>17098271490</v>
      </c>
      <c r="K499" s="103">
        <v>5723511725</v>
      </c>
      <c r="L499" s="158">
        <f t="shared" si="120"/>
        <v>1</v>
      </c>
    </row>
    <row r="500" spans="1:12" hidden="1" x14ac:dyDescent="0.25">
      <c r="A500" s="76">
        <f t="shared" si="135"/>
        <v>371</v>
      </c>
      <c r="B500" s="77">
        <f t="shared" si="135"/>
        <v>8</v>
      </c>
      <c r="C500" s="78" t="s">
        <v>480</v>
      </c>
      <c r="D500" s="103">
        <v>404852925996</v>
      </c>
      <c r="E500" s="112">
        <v>0.27457041820471112</v>
      </c>
      <c r="F500" s="103">
        <v>241360700297</v>
      </c>
      <c r="G500" s="112">
        <v>0.16369032842159575</v>
      </c>
      <c r="H500" s="103">
        <v>181568530178</v>
      </c>
      <c r="I500" s="103">
        <v>12784158324</v>
      </c>
      <c r="J500" s="103">
        <v>31034978431</v>
      </c>
      <c r="K500" s="103">
        <v>6759942493</v>
      </c>
      <c r="L500" s="158">
        <f t="shared" si="120"/>
        <v>1</v>
      </c>
    </row>
    <row r="501" spans="1:12" hidden="1" x14ac:dyDescent="0.25">
      <c r="A501" s="76">
        <f t="shared" si="135"/>
        <v>372</v>
      </c>
      <c r="B501" s="77">
        <f t="shared" si="135"/>
        <v>9</v>
      </c>
      <c r="C501" s="78" t="s">
        <v>481</v>
      </c>
      <c r="D501" s="103">
        <v>308177753299</v>
      </c>
      <c r="E501" s="112">
        <v>0.20318019386863884</v>
      </c>
      <c r="F501" s="103">
        <v>377453790877</v>
      </c>
      <c r="G501" s="112">
        <v>0.24885357098581451</v>
      </c>
      <c r="H501" s="103">
        <v>187803875914</v>
      </c>
      <c r="I501" s="103">
        <v>15813059985</v>
      </c>
      <c r="J501" s="103">
        <v>23258757911</v>
      </c>
      <c r="K501" s="103">
        <v>9244233634</v>
      </c>
      <c r="L501" s="158">
        <f t="shared" si="120"/>
        <v>1</v>
      </c>
    </row>
    <row r="502" spans="1:12" hidden="1" x14ac:dyDescent="0.25">
      <c r="A502" s="76">
        <f t="shared" si="135"/>
        <v>373</v>
      </c>
      <c r="B502" s="77">
        <f t="shared" si="135"/>
        <v>10</v>
      </c>
      <c r="C502" s="78" t="s">
        <v>482</v>
      </c>
      <c r="D502" s="103">
        <v>316576899000</v>
      </c>
      <c r="E502" s="112">
        <v>0.18509331365377385</v>
      </c>
      <c r="F502" s="103">
        <v>253384556856</v>
      </c>
      <c r="G502" s="112">
        <v>0.14814658746521522</v>
      </c>
      <c r="H502" s="103">
        <v>479587547028</v>
      </c>
      <c r="I502" s="103">
        <v>9250465266</v>
      </c>
      <c r="J502" s="103">
        <v>14528324000</v>
      </c>
      <c r="K502" s="103">
        <v>9227287000</v>
      </c>
      <c r="L502" s="158">
        <f t="shared" si="120"/>
        <v>0</v>
      </c>
    </row>
    <row r="503" spans="1:12" hidden="1" x14ac:dyDescent="0.25">
      <c r="A503" s="76">
        <f t="shared" si="135"/>
        <v>374</v>
      </c>
      <c r="B503" s="77">
        <f t="shared" si="135"/>
        <v>11</v>
      </c>
      <c r="C503" s="78" t="s">
        <v>483</v>
      </c>
      <c r="D503" s="103">
        <v>380321681437</v>
      </c>
      <c r="E503" s="112">
        <v>0.25781249767807002</v>
      </c>
      <c r="F503" s="103">
        <v>212631004352</v>
      </c>
      <c r="G503" s="112">
        <v>0.14413832550555342</v>
      </c>
      <c r="H503" s="103">
        <v>278575120556</v>
      </c>
      <c r="I503" s="103">
        <v>6160916727</v>
      </c>
      <c r="J503" s="103">
        <v>17889391584</v>
      </c>
      <c r="K503" s="103">
        <v>5286543817</v>
      </c>
      <c r="L503" s="158">
        <f t="shared" si="120"/>
        <v>1</v>
      </c>
    </row>
    <row r="504" spans="1:12" hidden="1" x14ac:dyDescent="0.25">
      <c r="A504" s="76">
        <f t="shared" si="135"/>
        <v>375</v>
      </c>
      <c r="B504" s="77">
        <f t="shared" si="135"/>
        <v>12</v>
      </c>
      <c r="C504" s="78" t="s">
        <v>741</v>
      </c>
      <c r="D504" s="103">
        <v>403705046049</v>
      </c>
      <c r="E504" s="112">
        <v>0.29319372616647671</v>
      </c>
      <c r="F504" s="103">
        <v>276058470543</v>
      </c>
      <c r="G504" s="112">
        <v>0.20048947222843663</v>
      </c>
      <c r="H504" s="103">
        <v>88986804474</v>
      </c>
      <c r="I504" s="103">
        <v>26464037168</v>
      </c>
      <c r="J504" s="103">
        <v>22151272682</v>
      </c>
      <c r="K504" s="103">
        <v>13532859410</v>
      </c>
      <c r="L504" s="158">
        <f t="shared" si="120"/>
        <v>1</v>
      </c>
    </row>
    <row r="505" spans="1:12" hidden="1" x14ac:dyDescent="0.25">
      <c r="A505" s="76">
        <f t="shared" si="135"/>
        <v>376</v>
      </c>
      <c r="B505" s="77">
        <f t="shared" si="135"/>
        <v>13</v>
      </c>
      <c r="C505" s="78" t="s">
        <v>485</v>
      </c>
      <c r="D505" s="103">
        <v>395961086131</v>
      </c>
      <c r="E505" s="112">
        <v>0.27343064784611759</v>
      </c>
      <c r="F505" s="103">
        <v>261338331120</v>
      </c>
      <c r="G505" s="112">
        <v>0.18046699963219015</v>
      </c>
      <c r="H505" s="103">
        <v>223072022998</v>
      </c>
      <c r="I505" s="103">
        <v>2365846736</v>
      </c>
      <c r="J505" s="103">
        <v>14526833672</v>
      </c>
      <c r="K505" s="103">
        <v>4348937400</v>
      </c>
      <c r="L505" s="158">
        <f t="shared" si="120"/>
        <v>1</v>
      </c>
    </row>
    <row r="506" spans="1:12" hidden="1" x14ac:dyDescent="0.25">
      <c r="A506" s="76">
        <f t="shared" si="135"/>
        <v>377</v>
      </c>
      <c r="B506" s="77">
        <f t="shared" si="135"/>
        <v>14</v>
      </c>
      <c r="C506" s="78" t="s">
        <v>486</v>
      </c>
      <c r="D506" s="103">
        <v>242355339056</v>
      </c>
      <c r="E506" s="112">
        <v>0.21808217283401982</v>
      </c>
      <c r="F506" s="103">
        <v>236559729471</v>
      </c>
      <c r="G506" s="112">
        <v>0.21286702413493372</v>
      </c>
      <c r="H506" s="103">
        <v>96251573703</v>
      </c>
      <c r="I506" s="103">
        <v>10899590505</v>
      </c>
      <c r="J506" s="103">
        <v>15364349300</v>
      </c>
      <c r="K506" s="103">
        <v>14399180000</v>
      </c>
      <c r="L506" s="158">
        <f t="shared" si="120"/>
        <v>1</v>
      </c>
    </row>
    <row r="507" spans="1:12" hidden="1" x14ac:dyDescent="0.25">
      <c r="A507" s="76">
        <f t="shared" si="135"/>
        <v>378</v>
      </c>
      <c r="B507" s="77">
        <f t="shared" si="135"/>
        <v>15</v>
      </c>
      <c r="C507" s="78" t="s">
        <v>742</v>
      </c>
      <c r="D507" s="103">
        <v>368041034000</v>
      </c>
      <c r="E507" s="112">
        <v>0.29009688459916083</v>
      </c>
      <c r="F507" s="103">
        <v>280211985394</v>
      </c>
      <c r="G507" s="112">
        <v>0.22086837194937606</v>
      </c>
      <c r="H507" s="103">
        <v>127910775000</v>
      </c>
      <c r="I507" s="103">
        <v>7873911000</v>
      </c>
      <c r="J507" s="103">
        <v>14498077748</v>
      </c>
      <c r="K507" s="103">
        <v>4073863000</v>
      </c>
      <c r="L507" s="158">
        <f t="shared" si="120"/>
        <v>1</v>
      </c>
    </row>
    <row r="508" spans="1:12" hidden="1" x14ac:dyDescent="0.25">
      <c r="A508" s="76">
        <f t="shared" si="135"/>
        <v>379</v>
      </c>
      <c r="B508" s="77">
        <f t="shared" si="135"/>
        <v>16</v>
      </c>
      <c r="C508" s="78" t="s">
        <v>488</v>
      </c>
      <c r="D508" s="103">
        <v>359115674207</v>
      </c>
      <c r="E508" s="112">
        <v>0.29517677855014934</v>
      </c>
      <c r="F508" s="103">
        <v>322783312995</v>
      </c>
      <c r="G508" s="112">
        <v>0.26531322730482887</v>
      </c>
      <c r="H508" s="103">
        <v>98870131740</v>
      </c>
      <c r="I508" s="103">
        <v>4858440354</v>
      </c>
      <c r="J508" s="103">
        <v>13425224435</v>
      </c>
      <c r="K508" s="103">
        <v>3371747941</v>
      </c>
      <c r="L508" s="158">
        <f t="shared" si="120"/>
        <v>1</v>
      </c>
    </row>
    <row r="509" spans="1:12" hidden="1" x14ac:dyDescent="0.25">
      <c r="A509" s="76">
        <f t="shared" si="135"/>
        <v>380</v>
      </c>
      <c r="B509" s="77">
        <f t="shared" si="135"/>
        <v>17</v>
      </c>
      <c r="C509" s="78" t="s">
        <v>489</v>
      </c>
      <c r="D509" s="103">
        <v>407865756955</v>
      </c>
      <c r="E509" s="112">
        <v>0.33915205064084664</v>
      </c>
      <c r="F509" s="103">
        <v>297371402684</v>
      </c>
      <c r="G509" s="112">
        <v>0.24727283254953625</v>
      </c>
      <c r="H509" s="103">
        <v>69059518250</v>
      </c>
      <c r="I509" s="103">
        <v>2968338828</v>
      </c>
      <c r="J509" s="103">
        <v>18035820463</v>
      </c>
      <c r="K509" s="103">
        <v>7055295439</v>
      </c>
      <c r="L509" s="158">
        <f t="shared" si="120"/>
        <v>1</v>
      </c>
    </row>
    <row r="510" spans="1:12" hidden="1" x14ac:dyDescent="0.25">
      <c r="A510" s="76">
        <f t="shared" ref="A510:B516" si="136">A509+1</f>
        <v>381</v>
      </c>
      <c r="B510" s="77">
        <f t="shared" si="136"/>
        <v>18</v>
      </c>
      <c r="C510" s="78" t="s">
        <v>490</v>
      </c>
      <c r="D510" s="103">
        <v>353952308991</v>
      </c>
      <c r="E510" s="112">
        <v>0.2960208756917555</v>
      </c>
      <c r="F510" s="103">
        <v>263959797843</v>
      </c>
      <c r="G510" s="112">
        <v>0.2207574538153117</v>
      </c>
      <c r="H510" s="103">
        <v>71184120943</v>
      </c>
      <c r="I510" s="103">
        <v>502994152</v>
      </c>
      <c r="J510" s="103">
        <v>12107798274</v>
      </c>
      <c r="K510" s="103">
        <v>6872303946</v>
      </c>
      <c r="L510" s="158">
        <f t="shared" si="120"/>
        <v>1</v>
      </c>
    </row>
    <row r="511" spans="1:12" hidden="1" x14ac:dyDescent="0.25">
      <c r="A511" s="76">
        <f t="shared" si="136"/>
        <v>382</v>
      </c>
      <c r="B511" s="77">
        <f t="shared" si="136"/>
        <v>19</v>
      </c>
      <c r="C511" s="78" t="s">
        <v>743</v>
      </c>
      <c r="D511" s="103">
        <v>203311675357</v>
      </c>
      <c r="E511" s="112">
        <v>0.16971938023033664</v>
      </c>
      <c r="F511" s="103">
        <v>218244473807</v>
      </c>
      <c r="G511" s="112">
        <v>0.18218489798079707</v>
      </c>
      <c r="H511" s="103">
        <v>129383360583</v>
      </c>
      <c r="I511" s="103">
        <v>14269507050</v>
      </c>
      <c r="J511" s="103">
        <v>9063638850</v>
      </c>
      <c r="K511" s="103">
        <v>4633142350</v>
      </c>
      <c r="L511" s="158">
        <f t="shared" si="120"/>
        <v>0</v>
      </c>
    </row>
    <row r="512" spans="1:12" hidden="1" x14ac:dyDescent="0.25">
      <c r="A512" s="76">
        <f t="shared" si="136"/>
        <v>383</v>
      </c>
      <c r="B512" s="77">
        <f t="shared" si="136"/>
        <v>20</v>
      </c>
      <c r="C512" s="78" t="s">
        <v>492</v>
      </c>
      <c r="D512" s="103">
        <v>315925718029</v>
      </c>
      <c r="E512" s="112">
        <v>0.27415764314916785</v>
      </c>
      <c r="F512" s="103">
        <v>148413922726</v>
      </c>
      <c r="G512" s="112">
        <v>0.12879233611917565</v>
      </c>
      <c r="H512" s="103">
        <v>150186880045</v>
      </c>
      <c r="I512" s="103">
        <v>9174698743</v>
      </c>
      <c r="J512" s="103">
        <v>17811466373</v>
      </c>
      <c r="K512" s="103">
        <v>3516343957</v>
      </c>
      <c r="L512" s="158">
        <f t="shared" si="120"/>
        <v>1</v>
      </c>
    </row>
    <row r="513" spans="1:12" hidden="1" x14ac:dyDescent="0.25">
      <c r="A513" s="76">
        <f t="shared" si="136"/>
        <v>384</v>
      </c>
      <c r="B513" s="77">
        <f t="shared" si="136"/>
        <v>21</v>
      </c>
      <c r="C513" s="78" t="s">
        <v>493</v>
      </c>
      <c r="D513" s="103">
        <v>341287311410</v>
      </c>
      <c r="E513" s="112">
        <v>0.21681134555851742</v>
      </c>
      <c r="F513" s="103">
        <v>304409344850</v>
      </c>
      <c r="G513" s="112">
        <v>0.1933836900787323</v>
      </c>
      <c r="H513" s="103">
        <v>151579853680</v>
      </c>
      <c r="I513" s="103">
        <v>23068223630</v>
      </c>
      <c r="J513" s="103">
        <v>15920607410</v>
      </c>
      <c r="K513" s="103">
        <v>6687634880</v>
      </c>
      <c r="L513" s="158">
        <f t="shared" si="120"/>
        <v>1</v>
      </c>
    </row>
    <row r="514" spans="1:12" hidden="1" x14ac:dyDescent="0.25">
      <c r="A514" s="76">
        <f t="shared" si="136"/>
        <v>385</v>
      </c>
      <c r="B514" s="77">
        <f t="shared" si="136"/>
        <v>22</v>
      </c>
      <c r="C514" s="78" t="s">
        <v>494</v>
      </c>
      <c r="D514" s="103">
        <v>928511000000</v>
      </c>
      <c r="E514" s="112">
        <v>0.21987862121634832</v>
      </c>
      <c r="F514" s="103">
        <v>572274000000</v>
      </c>
      <c r="G514" s="112">
        <v>0.13551893093131318</v>
      </c>
      <c r="H514" s="103">
        <v>847102000000</v>
      </c>
      <c r="I514" s="103">
        <v>15727000000</v>
      </c>
      <c r="J514" s="103">
        <v>93267000000</v>
      </c>
      <c r="K514" s="103">
        <v>18070000000</v>
      </c>
      <c r="L514" s="158">
        <f t="shared" si="120"/>
        <v>1</v>
      </c>
    </row>
    <row r="515" spans="1:12" hidden="1" x14ac:dyDescent="0.25">
      <c r="A515" s="76">
        <f t="shared" si="136"/>
        <v>386</v>
      </c>
      <c r="B515" s="77">
        <f t="shared" si="136"/>
        <v>23</v>
      </c>
      <c r="C515" s="78" t="s">
        <v>495</v>
      </c>
      <c r="D515" s="103">
        <v>216289629470</v>
      </c>
      <c r="E515" s="112">
        <v>0.2192259630058791</v>
      </c>
      <c r="F515" s="103">
        <v>282244627780</v>
      </c>
      <c r="G515" s="112">
        <v>0.28607636195931752</v>
      </c>
      <c r="H515" s="103">
        <v>119542044950</v>
      </c>
      <c r="I515" s="103">
        <v>6164610100</v>
      </c>
      <c r="J515" s="103">
        <v>14993367000</v>
      </c>
      <c r="K515" s="103">
        <v>8611066000</v>
      </c>
      <c r="L515" s="158">
        <f t="shared" si="120"/>
        <v>1</v>
      </c>
    </row>
    <row r="516" spans="1:12" hidden="1" x14ac:dyDescent="0.25">
      <c r="A516" s="76">
        <f t="shared" si="136"/>
        <v>387</v>
      </c>
      <c r="B516" s="77">
        <f t="shared" si="136"/>
        <v>24</v>
      </c>
      <c r="C516" s="78" t="s">
        <v>744</v>
      </c>
      <c r="D516" s="103">
        <v>197543605975</v>
      </c>
      <c r="E516" s="112">
        <v>0.20755246006317329</v>
      </c>
      <c r="F516" s="103">
        <v>239565584704</v>
      </c>
      <c r="G516" s="112">
        <v>0.25170354771229758</v>
      </c>
      <c r="H516" s="103">
        <v>128191697320</v>
      </c>
      <c r="I516" s="103">
        <v>21536875900</v>
      </c>
      <c r="J516" s="103">
        <v>14641123700</v>
      </c>
      <c r="K516" s="103">
        <v>10138087020</v>
      </c>
      <c r="L516" s="158">
        <f t="shared" si="120"/>
        <v>1</v>
      </c>
    </row>
    <row r="517" spans="1:12" hidden="1" x14ac:dyDescent="0.25">
      <c r="A517" s="79" t="s">
        <v>29</v>
      </c>
      <c r="B517" s="80" t="s">
        <v>29</v>
      </c>
      <c r="C517" s="81" t="s">
        <v>30</v>
      </c>
      <c r="D517" s="104">
        <v>7696317067780</v>
      </c>
      <c r="E517" s="113">
        <v>0.25286714609334865</v>
      </c>
      <c r="F517" s="104">
        <v>5925799628522</v>
      </c>
      <c r="G517" s="113">
        <v>0.19469572617511821</v>
      </c>
      <c r="H517" s="104">
        <v>4251831660937</v>
      </c>
      <c r="I517" s="104">
        <v>197784048700</v>
      </c>
      <c r="J517" s="104">
        <v>361214233827</v>
      </c>
      <c r="K517" s="104">
        <v>137223770136</v>
      </c>
      <c r="L517" s="159">
        <f t="shared" ref="L517" si="137">SUM(L493:L513)</f>
        <v>18</v>
      </c>
    </row>
    <row r="518" spans="1:12" hidden="1" x14ac:dyDescent="0.25">
      <c r="A518" s="79" t="s">
        <v>31</v>
      </c>
      <c r="B518" s="80" t="s">
        <v>31</v>
      </c>
      <c r="C518" s="81" t="s">
        <v>32</v>
      </c>
      <c r="D518" s="104">
        <v>1342344235445</v>
      </c>
      <c r="E518" s="113">
        <v>0.21786998071699054</v>
      </c>
      <c r="F518" s="104">
        <v>1094084212484</v>
      </c>
      <c r="G518" s="113">
        <v>0.17757598981131062</v>
      </c>
      <c r="H518" s="104">
        <v>1094835742270</v>
      </c>
      <c r="I518" s="104">
        <v>43428486000</v>
      </c>
      <c r="J518" s="104">
        <v>122901490700</v>
      </c>
      <c r="K518" s="104">
        <v>36819153020</v>
      </c>
      <c r="L518" s="159">
        <f t="shared" ref="L518" si="138">SUM(L514:L516)</f>
        <v>3</v>
      </c>
    </row>
    <row r="519" spans="1:12" hidden="1" x14ac:dyDescent="0.25">
      <c r="A519" s="79" t="s">
        <v>33</v>
      </c>
      <c r="B519" s="80" t="s">
        <v>33</v>
      </c>
      <c r="C519" s="81" t="s">
        <v>497</v>
      </c>
      <c r="D519" s="104">
        <v>9038661303225</v>
      </c>
      <c r="E519" s="113">
        <v>0.2469753345565831</v>
      </c>
      <c r="F519" s="104">
        <v>7019883841006</v>
      </c>
      <c r="G519" s="113">
        <v>0.19181359960486732</v>
      </c>
      <c r="H519" s="104">
        <v>5346667403207</v>
      </c>
      <c r="I519" s="104">
        <v>241212534700</v>
      </c>
      <c r="J519" s="104">
        <v>484115724527</v>
      </c>
      <c r="K519" s="104">
        <v>174042923156</v>
      </c>
      <c r="L519" s="159">
        <f t="shared" ref="L519" si="139">L517+L518</f>
        <v>21</v>
      </c>
    </row>
    <row r="520" spans="1:12" hidden="1" x14ac:dyDescent="0.25">
      <c r="A520" s="79" t="s">
        <v>35</v>
      </c>
      <c r="B520" s="80" t="s">
        <v>35</v>
      </c>
      <c r="C520" s="81" t="s">
        <v>498</v>
      </c>
      <c r="D520" s="104">
        <v>12062963969407</v>
      </c>
      <c r="E520" s="113">
        <v>0.24798548495433292</v>
      </c>
      <c r="F520" s="104">
        <v>7792699568359</v>
      </c>
      <c r="G520" s="113">
        <v>0.16019913401581068</v>
      </c>
      <c r="H520" s="104">
        <v>6034392701254</v>
      </c>
      <c r="I520" s="104">
        <v>284359097655</v>
      </c>
      <c r="J520" s="104">
        <v>583490065892</v>
      </c>
      <c r="K520" s="104">
        <v>241805593294</v>
      </c>
      <c r="L520" s="159">
        <f t="shared" ref="L520" si="140">L519+L492</f>
        <v>21</v>
      </c>
    </row>
    <row r="521" spans="1:12" x14ac:dyDescent="0.25">
      <c r="A521" s="73" t="s">
        <v>499</v>
      </c>
      <c r="B521" s="82">
        <v>27</v>
      </c>
      <c r="C521" s="75" t="s">
        <v>745</v>
      </c>
      <c r="D521" s="105">
        <v>1237918783808</v>
      </c>
      <c r="E521" s="111">
        <v>0.23646102683321277</v>
      </c>
      <c r="F521" s="105">
        <v>309627393130</v>
      </c>
      <c r="G521" s="111">
        <v>5.9143469081220597E-2</v>
      </c>
      <c r="H521" s="105">
        <v>1237200740379</v>
      </c>
      <c r="I521" s="105">
        <v>24818731383</v>
      </c>
      <c r="J521" s="105">
        <v>46994650239</v>
      </c>
      <c r="K521" s="105">
        <v>14757185166</v>
      </c>
      <c r="L521" s="165">
        <f t="shared" si="120"/>
        <v>0</v>
      </c>
    </row>
    <row r="522" spans="1:12" hidden="1" x14ac:dyDescent="0.25">
      <c r="A522" s="76">
        <f>A516+1</f>
        <v>388</v>
      </c>
      <c r="B522" s="77">
        <v>1</v>
      </c>
      <c r="C522" s="78" t="s">
        <v>501</v>
      </c>
      <c r="D522" s="103">
        <v>217404564153</v>
      </c>
      <c r="E522" s="112">
        <v>0.19660815188428105</v>
      </c>
      <c r="F522" s="103">
        <v>211861137558</v>
      </c>
      <c r="G522" s="112">
        <v>0.19159499651564718</v>
      </c>
      <c r="H522" s="103">
        <v>129535506789</v>
      </c>
      <c r="I522" s="103">
        <v>12203360627</v>
      </c>
      <c r="J522" s="103">
        <v>8416007229</v>
      </c>
      <c r="K522" s="103">
        <v>4987098677</v>
      </c>
      <c r="L522" s="158">
        <f t="shared" ref="L522:L585" si="141">IF(E522&gt;20%,IF(G522&gt;10%,1,0),0)</f>
        <v>0</v>
      </c>
    </row>
    <row r="523" spans="1:12" hidden="1" x14ac:dyDescent="0.25">
      <c r="A523" s="76">
        <f t="shared" ref="A523:B538" si="142">A522+1</f>
        <v>389</v>
      </c>
      <c r="B523" s="77">
        <f t="shared" si="142"/>
        <v>2</v>
      </c>
      <c r="C523" s="78" t="s">
        <v>502</v>
      </c>
      <c r="D523" s="103">
        <v>199105306137</v>
      </c>
      <c r="E523" s="112">
        <v>0.2069036813303162</v>
      </c>
      <c r="F523" s="103">
        <v>111225893889</v>
      </c>
      <c r="G523" s="112">
        <v>0.11558228834471367</v>
      </c>
      <c r="H523" s="103">
        <v>184077240678</v>
      </c>
      <c r="I523" s="103">
        <v>22831300455</v>
      </c>
      <c r="J523" s="103">
        <v>30353246997</v>
      </c>
      <c r="K523" s="103">
        <v>2575910342</v>
      </c>
      <c r="L523" s="158">
        <f t="shared" si="141"/>
        <v>1</v>
      </c>
    </row>
    <row r="524" spans="1:12" hidden="1" x14ac:dyDescent="0.25">
      <c r="A524" s="76">
        <f t="shared" si="142"/>
        <v>390</v>
      </c>
      <c r="B524" s="77">
        <f t="shared" si="142"/>
        <v>3</v>
      </c>
      <c r="C524" s="78" t="s">
        <v>503</v>
      </c>
      <c r="D524" s="103">
        <v>143722045000</v>
      </c>
      <c r="E524" s="112">
        <v>0.21145877455661855</v>
      </c>
      <c r="F524" s="103">
        <v>94622283300</v>
      </c>
      <c r="G524" s="112">
        <v>0.13921811418956076</v>
      </c>
      <c r="H524" s="103">
        <v>83167554800</v>
      </c>
      <c r="I524" s="103">
        <v>5539170200</v>
      </c>
      <c r="J524" s="103">
        <v>12838193700</v>
      </c>
      <c r="K524" s="103">
        <v>2754895300</v>
      </c>
      <c r="L524" s="158">
        <f t="shared" si="141"/>
        <v>1</v>
      </c>
    </row>
    <row r="525" spans="1:12" hidden="1" x14ac:dyDescent="0.25">
      <c r="A525" s="76">
        <f t="shared" si="142"/>
        <v>391</v>
      </c>
      <c r="B525" s="77">
        <f t="shared" si="142"/>
        <v>4</v>
      </c>
      <c r="C525" s="78" t="s">
        <v>504</v>
      </c>
      <c r="D525" s="103">
        <v>271937164148</v>
      </c>
      <c r="E525" s="112">
        <v>0.20947811540437797</v>
      </c>
      <c r="F525" s="103">
        <v>300408813786</v>
      </c>
      <c r="G525" s="112">
        <v>0.23141034201749366</v>
      </c>
      <c r="H525" s="103">
        <v>128127999849</v>
      </c>
      <c r="I525" s="103">
        <v>11660770654</v>
      </c>
      <c r="J525" s="103">
        <v>15411605312</v>
      </c>
      <c r="K525" s="103">
        <v>9192680498</v>
      </c>
      <c r="L525" s="158">
        <f t="shared" si="141"/>
        <v>1</v>
      </c>
    </row>
    <row r="526" spans="1:12" hidden="1" x14ac:dyDescent="0.25">
      <c r="A526" s="76">
        <f t="shared" si="142"/>
        <v>392</v>
      </c>
      <c r="B526" s="77">
        <f t="shared" si="142"/>
        <v>5</v>
      </c>
      <c r="C526" s="78" t="s">
        <v>505</v>
      </c>
      <c r="D526" s="103">
        <v>180246384331</v>
      </c>
      <c r="E526" s="112">
        <v>0.24636057478993087</v>
      </c>
      <c r="F526" s="103">
        <v>79561586710</v>
      </c>
      <c r="G526" s="112">
        <v>0.10874469579972285</v>
      </c>
      <c r="H526" s="103">
        <v>117571029626</v>
      </c>
      <c r="I526" s="103">
        <v>5172187484</v>
      </c>
      <c r="J526" s="103">
        <v>8159976360</v>
      </c>
      <c r="K526" s="103">
        <v>3837986280</v>
      </c>
      <c r="L526" s="158">
        <f t="shared" si="141"/>
        <v>1</v>
      </c>
    </row>
    <row r="527" spans="1:12" hidden="1" x14ac:dyDescent="0.25">
      <c r="A527" s="76">
        <f t="shared" si="142"/>
        <v>393</v>
      </c>
      <c r="B527" s="77">
        <f t="shared" si="142"/>
        <v>6</v>
      </c>
      <c r="C527" s="78" t="s">
        <v>506</v>
      </c>
      <c r="D527" s="103">
        <v>201932925869</v>
      </c>
      <c r="E527" s="112">
        <v>0.20727899370637173</v>
      </c>
      <c r="F527" s="103">
        <v>148361767356</v>
      </c>
      <c r="G527" s="112">
        <v>0.15228956699216276</v>
      </c>
      <c r="H527" s="103">
        <v>75929799376</v>
      </c>
      <c r="I527" s="103">
        <v>9132371756</v>
      </c>
      <c r="J527" s="103">
        <v>16223331894</v>
      </c>
      <c r="K527" s="103">
        <v>6842490144</v>
      </c>
      <c r="L527" s="158">
        <f t="shared" si="141"/>
        <v>1</v>
      </c>
    </row>
    <row r="528" spans="1:12" hidden="1" x14ac:dyDescent="0.25">
      <c r="A528" s="76">
        <f t="shared" si="142"/>
        <v>394</v>
      </c>
      <c r="B528" s="77">
        <f t="shared" si="142"/>
        <v>7</v>
      </c>
      <c r="C528" s="78" t="s">
        <v>507</v>
      </c>
      <c r="D528" s="103">
        <v>326538188921</v>
      </c>
      <c r="E528" s="112">
        <v>0.23537343608176017</v>
      </c>
      <c r="F528" s="103">
        <v>205308949910</v>
      </c>
      <c r="G528" s="112">
        <v>0.14798965217004331</v>
      </c>
      <c r="H528" s="103">
        <v>105212394484</v>
      </c>
      <c r="I528" s="103">
        <v>1091082000</v>
      </c>
      <c r="J528" s="103">
        <v>13075523010</v>
      </c>
      <c r="K528" s="103">
        <v>3922395915</v>
      </c>
      <c r="L528" s="158">
        <f t="shared" si="141"/>
        <v>1</v>
      </c>
    </row>
    <row r="529" spans="1:12" hidden="1" x14ac:dyDescent="0.25">
      <c r="A529" s="76">
        <f t="shared" si="142"/>
        <v>395</v>
      </c>
      <c r="B529" s="77">
        <f t="shared" si="142"/>
        <v>8</v>
      </c>
      <c r="C529" s="78" t="s">
        <v>508</v>
      </c>
      <c r="D529" s="103">
        <v>79482266073</v>
      </c>
      <c r="E529" s="112">
        <v>0.13226620148774898</v>
      </c>
      <c r="F529" s="103">
        <v>68176352909</v>
      </c>
      <c r="G529" s="112">
        <v>0.11345206517237033</v>
      </c>
      <c r="H529" s="103">
        <v>134526677918</v>
      </c>
      <c r="I529" s="103">
        <v>7412802753</v>
      </c>
      <c r="J529" s="103">
        <v>16763236600</v>
      </c>
      <c r="K529" s="103">
        <v>2362649207</v>
      </c>
      <c r="L529" s="158">
        <f t="shared" si="141"/>
        <v>0</v>
      </c>
    </row>
    <row r="530" spans="1:12" hidden="1" x14ac:dyDescent="0.25">
      <c r="A530" s="76">
        <f t="shared" si="142"/>
        <v>396</v>
      </c>
      <c r="B530" s="77">
        <f t="shared" si="142"/>
        <v>9</v>
      </c>
      <c r="C530" s="78" t="s">
        <v>509</v>
      </c>
      <c r="D530" s="103">
        <v>385611060984</v>
      </c>
      <c r="E530" s="112">
        <v>0.27229793004182729</v>
      </c>
      <c r="F530" s="103">
        <v>234110036955</v>
      </c>
      <c r="G530" s="112">
        <v>0.16531600079673867</v>
      </c>
      <c r="H530" s="103">
        <v>92320540440</v>
      </c>
      <c r="I530" s="103">
        <v>7939692132</v>
      </c>
      <c r="J530" s="103">
        <v>6871646225</v>
      </c>
      <c r="K530" s="103">
        <v>9124632359</v>
      </c>
      <c r="L530" s="158">
        <f t="shared" si="141"/>
        <v>1</v>
      </c>
    </row>
    <row r="531" spans="1:12" hidden="1" x14ac:dyDescent="0.25">
      <c r="A531" s="76">
        <f t="shared" si="142"/>
        <v>397</v>
      </c>
      <c r="B531" s="77">
        <f t="shared" si="142"/>
        <v>10</v>
      </c>
      <c r="C531" s="78" t="s">
        <v>510</v>
      </c>
      <c r="D531" s="103">
        <v>174375875762</v>
      </c>
      <c r="E531" s="112">
        <v>0.18086785893459853</v>
      </c>
      <c r="F531" s="103">
        <v>126508412158</v>
      </c>
      <c r="G531" s="112">
        <v>0.13121829808306254</v>
      </c>
      <c r="H531" s="103">
        <v>49439796938</v>
      </c>
      <c r="I531" s="103">
        <v>9101773240</v>
      </c>
      <c r="J531" s="103">
        <v>26782520654</v>
      </c>
      <c r="K531" s="103">
        <v>7258208951</v>
      </c>
      <c r="L531" s="158">
        <f t="shared" si="141"/>
        <v>0</v>
      </c>
    </row>
    <row r="532" spans="1:12" hidden="1" x14ac:dyDescent="0.25">
      <c r="A532" s="76">
        <f t="shared" si="142"/>
        <v>398</v>
      </c>
      <c r="B532" s="77">
        <f t="shared" si="142"/>
        <v>11</v>
      </c>
      <c r="C532" s="78" t="s">
        <v>511</v>
      </c>
      <c r="D532" s="103">
        <v>330516046304</v>
      </c>
      <c r="E532" s="112">
        <v>0.19044929921526429</v>
      </c>
      <c r="F532" s="103">
        <v>235212899488</v>
      </c>
      <c r="G532" s="112">
        <v>0.13553390939657342</v>
      </c>
      <c r="H532" s="103">
        <v>480679183175</v>
      </c>
      <c r="I532" s="103">
        <v>11059535265</v>
      </c>
      <c r="J532" s="103">
        <v>13368519614</v>
      </c>
      <c r="K532" s="103">
        <v>4899097610</v>
      </c>
      <c r="L532" s="158">
        <f t="shared" si="141"/>
        <v>0</v>
      </c>
    </row>
    <row r="533" spans="1:12" hidden="1" x14ac:dyDescent="0.25">
      <c r="A533" s="76">
        <f t="shared" si="142"/>
        <v>399</v>
      </c>
      <c r="B533" s="77">
        <f t="shared" si="142"/>
        <v>12</v>
      </c>
      <c r="C533" s="78" t="s">
        <v>512</v>
      </c>
      <c r="D533" s="103">
        <v>192069984730</v>
      </c>
      <c r="E533" s="112">
        <v>0.18810016066544585</v>
      </c>
      <c r="F533" s="103">
        <v>150224079551</v>
      </c>
      <c r="G533" s="112">
        <v>0.14711915315182633</v>
      </c>
      <c r="H533" s="103">
        <v>204287885977</v>
      </c>
      <c r="I533" s="103">
        <v>3430737404</v>
      </c>
      <c r="J533" s="103">
        <v>9930491565</v>
      </c>
      <c r="K533" s="103">
        <v>4386382266</v>
      </c>
      <c r="L533" s="158">
        <f t="shared" si="141"/>
        <v>0</v>
      </c>
    </row>
    <row r="534" spans="1:12" hidden="1" x14ac:dyDescent="0.25">
      <c r="A534" s="76">
        <f t="shared" si="142"/>
        <v>400</v>
      </c>
      <c r="B534" s="77">
        <f t="shared" si="142"/>
        <v>13</v>
      </c>
      <c r="C534" s="78" t="s">
        <v>746</v>
      </c>
      <c r="D534" s="103">
        <v>223260847366</v>
      </c>
      <c r="E534" s="112">
        <v>0.19884673331042113</v>
      </c>
      <c r="F534" s="103">
        <v>198765274868</v>
      </c>
      <c r="G534" s="112">
        <v>0.17702981095586739</v>
      </c>
      <c r="H534" s="103">
        <v>244746733792</v>
      </c>
      <c r="I534" s="103">
        <v>17860536430</v>
      </c>
      <c r="J534" s="103">
        <v>24211655080</v>
      </c>
      <c r="K534" s="103">
        <v>4726571548</v>
      </c>
      <c r="L534" s="158">
        <f t="shared" si="141"/>
        <v>0</v>
      </c>
    </row>
    <row r="535" spans="1:12" hidden="1" x14ac:dyDescent="0.25">
      <c r="A535" s="76">
        <f t="shared" si="142"/>
        <v>401</v>
      </c>
      <c r="B535" s="77">
        <f t="shared" si="142"/>
        <v>14</v>
      </c>
      <c r="C535" s="78" t="s">
        <v>514</v>
      </c>
      <c r="D535" s="103">
        <v>366837381174</v>
      </c>
      <c r="E535" s="112">
        <v>0.19988463882386026</v>
      </c>
      <c r="F535" s="103">
        <v>379289914742</v>
      </c>
      <c r="G535" s="112">
        <v>0.20666985293349061</v>
      </c>
      <c r="H535" s="103">
        <v>412654335308</v>
      </c>
      <c r="I535" s="103">
        <v>8628190970</v>
      </c>
      <c r="J535" s="103">
        <v>26816477447</v>
      </c>
      <c r="K535" s="103">
        <v>6141283074</v>
      </c>
      <c r="L535" s="158">
        <f t="shared" si="141"/>
        <v>0</v>
      </c>
    </row>
    <row r="536" spans="1:12" hidden="1" x14ac:dyDescent="0.25">
      <c r="A536" s="76">
        <f t="shared" si="142"/>
        <v>402</v>
      </c>
      <c r="B536" s="77">
        <f t="shared" si="142"/>
        <v>15</v>
      </c>
      <c r="C536" s="78" t="s">
        <v>515</v>
      </c>
      <c r="D536" s="103">
        <v>124944946259</v>
      </c>
      <c r="E536" s="112">
        <v>0.17693500926456079</v>
      </c>
      <c r="F536" s="103">
        <v>167939870404</v>
      </c>
      <c r="G536" s="112">
        <v>0.23782028337685163</v>
      </c>
      <c r="H536" s="103">
        <v>48218349454</v>
      </c>
      <c r="I536" s="103">
        <v>9999994594</v>
      </c>
      <c r="J536" s="103">
        <v>6443638123</v>
      </c>
      <c r="K536" s="103">
        <v>4579999751</v>
      </c>
      <c r="L536" s="158">
        <f t="shared" si="141"/>
        <v>0</v>
      </c>
    </row>
    <row r="537" spans="1:12" hidden="1" x14ac:dyDescent="0.25">
      <c r="A537" s="76">
        <f t="shared" si="142"/>
        <v>403</v>
      </c>
      <c r="B537" s="77">
        <f t="shared" si="142"/>
        <v>16</v>
      </c>
      <c r="C537" s="78" t="s">
        <v>516</v>
      </c>
      <c r="D537" s="103">
        <v>150417929438</v>
      </c>
      <c r="E537" s="112">
        <v>0.22204112681384713</v>
      </c>
      <c r="F537" s="103">
        <v>97632947273</v>
      </c>
      <c r="G537" s="112">
        <v>0.14412197872720625</v>
      </c>
      <c r="H537" s="103">
        <v>105876698740</v>
      </c>
      <c r="I537" s="103">
        <v>2807539822</v>
      </c>
      <c r="J537" s="103">
        <v>17834493196</v>
      </c>
      <c r="K537" s="103">
        <v>2392146721</v>
      </c>
      <c r="L537" s="158">
        <f t="shared" si="141"/>
        <v>1</v>
      </c>
    </row>
    <row r="538" spans="1:12" hidden="1" x14ac:dyDescent="0.25">
      <c r="A538" s="76">
        <f t="shared" si="142"/>
        <v>404</v>
      </c>
      <c r="B538" s="77">
        <f t="shared" si="142"/>
        <v>17</v>
      </c>
      <c r="C538" s="78" t="s">
        <v>517</v>
      </c>
      <c r="D538" s="103">
        <v>153487686479</v>
      </c>
      <c r="E538" s="112">
        <v>0.23258217589010532</v>
      </c>
      <c r="F538" s="103">
        <v>90274499194</v>
      </c>
      <c r="G538" s="112">
        <v>0.13679429230828077</v>
      </c>
      <c r="H538" s="103">
        <v>77614610095</v>
      </c>
      <c r="I538" s="103">
        <v>6373999723</v>
      </c>
      <c r="J538" s="103">
        <v>13777254405</v>
      </c>
      <c r="K538" s="103">
        <v>6031159111</v>
      </c>
      <c r="L538" s="158">
        <f t="shared" si="141"/>
        <v>1</v>
      </c>
    </row>
    <row r="539" spans="1:12" hidden="1" x14ac:dyDescent="0.25">
      <c r="A539" s="79" t="s">
        <v>29</v>
      </c>
      <c r="B539" s="80" t="s">
        <v>29</v>
      </c>
      <c r="C539" s="81" t="s">
        <v>30</v>
      </c>
      <c r="D539" s="104">
        <v>3131792374588</v>
      </c>
      <c r="E539" s="113">
        <v>0.20990091240971973</v>
      </c>
      <c r="F539" s="104">
        <v>2321429530441</v>
      </c>
      <c r="G539" s="113">
        <v>0.15558827605822226</v>
      </c>
      <c r="H539" s="104">
        <v>2016585268339</v>
      </c>
      <c r="I539" s="104">
        <v>125756318109</v>
      </c>
      <c r="J539" s="104">
        <v>216249684884</v>
      </c>
      <c r="K539" s="104">
        <v>75147733132</v>
      </c>
      <c r="L539" s="159">
        <f t="shared" ref="L539" si="143">SUM(L522:L533,L536:L538)</f>
        <v>9</v>
      </c>
    </row>
    <row r="540" spans="1:12" hidden="1" x14ac:dyDescent="0.25">
      <c r="A540" s="79" t="s">
        <v>31</v>
      </c>
      <c r="B540" s="80" t="s">
        <v>31</v>
      </c>
      <c r="C540" s="81" t="s">
        <v>32</v>
      </c>
      <c r="D540" s="104">
        <v>590098228540</v>
      </c>
      <c r="E540" s="113">
        <v>0.19949068054811753</v>
      </c>
      <c r="F540" s="104">
        <v>578055189610</v>
      </c>
      <c r="G540" s="113">
        <v>0.19541936849222932</v>
      </c>
      <c r="H540" s="104">
        <v>657401069100</v>
      </c>
      <c r="I540" s="104">
        <v>26488727400</v>
      </c>
      <c r="J540" s="104">
        <v>51028132527</v>
      </c>
      <c r="K540" s="104">
        <v>10867854622</v>
      </c>
      <c r="L540" s="159">
        <f t="shared" ref="L540" si="144">SUM(L534:L535)</f>
        <v>0</v>
      </c>
    </row>
    <row r="541" spans="1:12" hidden="1" x14ac:dyDescent="0.25">
      <c r="A541" s="79" t="s">
        <v>33</v>
      </c>
      <c r="B541" s="80" t="s">
        <v>33</v>
      </c>
      <c r="C541" s="81" t="s">
        <v>518</v>
      </c>
      <c r="D541" s="104">
        <v>3721890603128</v>
      </c>
      <c r="E541" s="113">
        <v>0.20817851090860381</v>
      </c>
      <c r="F541" s="104">
        <v>2899484720051</v>
      </c>
      <c r="G541" s="113">
        <v>0.16217843988084255</v>
      </c>
      <c r="H541" s="104">
        <v>2673986337439</v>
      </c>
      <c r="I541" s="104">
        <v>152245045509</v>
      </c>
      <c r="J541" s="104">
        <v>267277817411</v>
      </c>
      <c r="K541" s="104">
        <v>86015587754</v>
      </c>
      <c r="L541" s="159">
        <f t="shared" ref="L541" si="145">L539+L540</f>
        <v>9</v>
      </c>
    </row>
    <row r="542" spans="1:12" hidden="1" x14ac:dyDescent="0.25">
      <c r="A542" s="79" t="s">
        <v>35</v>
      </c>
      <c r="B542" s="80" t="s">
        <v>35</v>
      </c>
      <c r="C542" s="81" t="s">
        <v>519</v>
      </c>
      <c r="D542" s="104">
        <v>4959809386936</v>
      </c>
      <c r="E542" s="113">
        <v>0.21458446639173839</v>
      </c>
      <c r="F542" s="104">
        <v>3209112113181</v>
      </c>
      <c r="G542" s="113">
        <v>0.1388411442205883</v>
      </c>
      <c r="H542" s="104">
        <v>3911187077818</v>
      </c>
      <c r="I542" s="104">
        <v>177063776892</v>
      </c>
      <c r="J542" s="104">
        <v>314272467650</v>
      </c>
      <c r="K542" s="104">
        <v>100772772920</v>
      </c>
      <c r="L542" s="159">
        <f t="shared" ref="L542" si="146">L541+L521</f>
        <v>9</v>
      </c>
    </row>
    <row r="543" spans="1:12" x14ac:dyDescent="0.25">
      <c r="A543" s="73" t="s">
        <v>520</v>
      </c>
      <c r="B543" s="82">
        <v>28</v>
      </c>
      <c r="C543" s="75" t="s">
        <v>747</v>
      </c>
      <c r="D543" s="105">
        <v>2265030973342</v>
      </c>
      <c r="E543" s="111">
        <v>0.26529164743773997</v>
      </c>
      <c r="F543" s="105">
        <v>466616431654</v>
      </c>
      <c r="G543" s="111">
        <v>5.4652427861664445E-2</v>
      </c>
      <c r="H543" s="105">
        <v>2188253043296</v>
      </c>
      <c r="I543" s="105">
        <v>54975044574</v>
      </c>
      <c r="J543" s="105">
        <v>75507077687</v>
      </c>
      <c r="K543" s="105">
        <v>25670960636</v>
      </c>
      <c r="L543" s="165">
        <f t="shared" si="141"/>
        <v>0</v>
      </c>
    </row>
    <row r="544" spans="1:12" hidden="1" x14ac:dyDescent="0.25">
      <c r="A544" s="76">
        <f>A538+1</f>
        <v>405</v>
      </c>
      <c r="B544" s="77">
        <v>1</v>
      </c>
      <c r="C544" s="78" t="s">
        <v>522</v>
      </c>
      <c r="D544" s="103">
        <v>817447030107</v>
      </c>
      <c r="E544" s="112">
        <v>0.21506295423937938</v>
      </c>
      <c r="F544" s="103">
        <v>715248654609</v>
      </c>
      <c r="G544" s="112">
        <v>0.18817548172609821</v>
      </c>
      <c r="H544" s="103">
        <v>195586898278</v>
      </c>
      <c r="I544" s="103">
        <v>16212654184</v>
      </c>
      <c r="J544" s="103">
        <v>103531811973</v>
      </c>
      <c r="K544" s="103">
        <v>67714134589</v>
      </c>
      <c r="L544" s="158">
        <f t="shared" si="141"/>
        <v>1</v>
      </c>
    </row>
    <row r="545" spans="1:12" hidden="1" x14ac:dyDescent="0.25">
      <c r="A545" s="76">
        <f t="shared" ref="A545:B552" si="147">A544+1</f>
        <v>406</v>
      </c>
      <c r="B545" s="77">
        <f t="shared" si="147"/>
        <v>2</v>
      </c>
      <c r="C545" s="78" t="s">
        <v>523</v>
      </c>
      <c r="D545" s="103">
        <v>303868445224</v>
      </c>
      <c r="E545" s="112">
        <v>0.26361046548103562</v>
      </c>
      <c r="F545" s="103">
        <v>241901892960</v>
      </c>
      <c r="G545" s="112">
        <v>0.2098535455266573</v>
      </c>
      <c r="H545" s="103">
        <v>130932126477</v>
      </c>
      <c r="I545" s="103">
        <v>2076169947</v>
      </c>
      <c r="J545" s="103">
        <v>16569533069</v>
      </c>
      <c r="K545" s="103">
        <v>5103865836</v>
      </c>
      <c r="L545" s="158">
        <f t="shared" si="141"/>
        <v>1</v>
      </c>
    </row>
    <row r="546" spans="1:12" hidden="1" x14ac:dyDescent="0.25">
      <c r="A546" s="76">
        <f t="shared" si="147"/>
        <v>407</v>
      </c>
      <c r="B546" s="77">
        <f t="shared" si="147"/>
        <v>3</v>
      </c>
      <c r="C546" s="78" t="s">
        <v>524</v>
      </c>
      <c r="D546" s="103">
        <v>680275180042</v>
      </c>
      <c r="E546" s="112">
        <v>0.28931153713641361</v>
      </c>
      <c r="F546" s="103">
        <v>487072655411</v>
      </c>
      <c r="G546" s="112">
        <v>0.20714520060157277</v>
      </c>
      <c r="H546" s="103">
        <v>236650166721</v>
      </c>
      <c r="I546" s="103">
        <v>17577312022</v>
      </c>
      <c r="J546" s="103">
        <v>30170907000</v>
      </c>
      <c r="K546" s="103">
        <v>9363754000</v>
      </c>
      <c r="L546" s="158">
        <f t="shared" si="141"/>
        <v>1</v>
      </c>
    </row>
    <row r="547" spans="1:12" hidden="1" x14ac:dyDescent="0.25">
      <c r="A547" s="76">
        <f t="shared" si="147"/>
        <v>408</v>
      </c>
      <c r="B547" s="77">
        <f t="shared" si="147"/>
        <v>4</v>
      </c>
      <c r="C547" s="78" t="s">
        <v>525</v>
      </c>
      <c r="D547" s="103">
        <v>446376115287</v>
      </c>
      <c r="E547" s="112">
        <v>0.16824629841111344</v>
      </c>
      <c r="F547" s="103">
        <v>463569602026</v>
      </c>
      <c r="G547" s="112">
        <v>0.17472679860265575</v>
      </c>
      <c r="H547" s="103">
        <v>749304438357</v>
      </c>
      <c r="I547" s="103">
        <v>30325990941</v>
      </c>
      <c r="J547" s="103">
        <v>36008121751</v>
      </c>
      <c r="K547" s="103">
        <v>10469790363</v>
      </c>
      <c r="L547" s="158">
        <f t="shared" si="141"/>
        <v>0</v>
      </c>
    </row>
    <row r="548" spans="1:12" hidden="1" x14ac:dyDescent="0.25">
      <c r="A548" s="76">
        <f t="shared" si="147"/>
        <v>409</v>
      </c>
      <c r="B548" s="77">
        <f t="shared" si="147"/>
        <v>5</v>
      </c>
      <c r="C548" s="78" t="s">
        <v>526</v>
      </c>
      <c r="D548" s="103">
        <v>263226903380</v>
      </c>
      <c r="E548" s="112">
        <v>0.23985569611729091</v>
      </c>
      <c r="F548" s="103">
        <v>225420732431</v>
      </c>
      <c r="G548" s="112">
        <v>0.20540623318602322</v>
      </c>
      <c r="H548" s="103">
        <v>50981406852</v>
      </c>
      <c r="I548" s="103">
        <v>5650372500</v>
      </c>
      <c r="J548" s="103">
        <v>23326566404</v>
      </c>
      <c r="K548" s="103">
        <v>9003107679</v>
      </c>
      <c r="L548" s="158">
        <f t="shared" si="141"/>
        <v>1</v>
      </c>
    </row>
    <row r="549" spans="1:12" hidden="1" x14ac:dyDescent="0.25">
      <c r="A549" s="76">
        <f t="shared" si="147"/>
        <v>410</v>
      </c>
      <c r="B549" s="77">
        <f t="shared" si="147"/>
        <v>6</v>
      </c>
      <c r="C549" s="78" t="s">
        <v>748</v>
      </c>
      <c r="D549" s="103">
        <v>569634159532</v>
      </c>
      <c r="E549" s="112">
        <v>0.34607372215101351</v>
      </c>
      <c r="F549" s="103">
        <v>340777367583</v>
      </c>
      <c r="G549" s="112">
        <v>0.20703479601919453</v>
      </c>
      <c r="H549" s="103">
        <v>138422677892</v>
      </c>
      <c r="I549" s="103">
        <v>17475332660</v>
      </c>
      <c r="J549" s="103">
        <v>23449040292</v>
      </c>
      <c r="K549" s="103">
        <v>5905264033</v>
      </c>
      <c r="L549" s="158">
        <f t="shared" si="141"/>
        <v>1</v>
      </c>
    </row>
    <row r="550" spans="1:12" hidden="1" x14ac:dyDescent="0.25">
      <c r="A550" s="76">
        <f t="shared" si="147"/>
        <v>411</v>
      </c>
      <c r="B550" s="77">
        <f t="shared" si="147"/>
        <v>7</v>
      </c>
      <c r="C550" s="78" t="s">
        <v>528</v>
      </c>
      <c r="D550" s="103">
        <v>303989532567</v>
      </c>
      <c r="E550" s="112">
        <v>0.19732597972196311</v>
      </c>
      <c r="F550" s="103">
        <v>367913173094</v>
      </c>
      <c r="G550" s="112">
        <v>0.23882015515579899</v>
      </c>
      <c r="H550" s="103">
        <v>247736636053</v>
      </c>
      <c r="I550" s="103">
        <v>2733977600</v>
      </c>
      <c r="J550" s="103">
        <v>23616415547</v>
      </c>
      <c r="K550" s="103">
        <v>15700183233</v>
      </c>
      <c r="L550" s="158">
        <f t="shared" si="141"/>
        <v>0</v>
      </c>
    </row>
    <row r="551" spans="1:12" hidden="1" x14ac:dyDescent="0.25">
      <c r="A551" s="76">
        <f t="shared" si="147"/>
        <v>412</v>
      </c>
      <c r="B551" s="77">
        <f t="shared" si="147"/>
        <v>8</v>
      </c>
      <c r="C551" s="78" t="s">
        <v>529</v>
      </c>
      <c r="D551" s="103">
        <v>502360886630</v>
      </c>
      <c r="E551" s="112">
        <v>0.25699541523883196</v>
      </c>
      <c r="F551" s="103">
        <v>442542259099</v>
      </c>
      <c r="G551" s="112">
        <v>0.22639368363413995</v>
      </c>
      <c r="H551" s="103">
        <v>213911100050</v>
      </c>
      <c r="I551" s="103">
        <v>1050000000</v>
      </c>
      <c r="J551" s="103">
        <v>25867884984</v>
      </c>
      <c r="K551" s="103">
        <v>9933783070</v>
      </c>
      <c r="L551" s="158">
        <f t="shared" si="141"/>
        <v>1</v>
      </c>
    </row>
    <row r="552" spans="1:12" hidden="1" x14ac:dyDescent="0.25">
      <c r="A552" s="76">
        <f t="shared" si="147"/>
        <v>413</v>
      </c>
      <c r="B552" s="77">
        <f t="shared" si="147"/>
        <v>9</v>
      </c>
      <c r="C552" s="78" t="s">
        <v>530</v>
      </c>
      <c r="D552" s="103">
        <v>477833354326</v>
      </c>
      <c r="E552" s="112">
        <v>0.24362746362801102</v>
      </c>
      <c r="F552" s="103">
        <v>338102647665</v>
      </c>
      <c r="G552" s="112">
        <v>0.17238455572597314</v>
      </c>
      <c r="H552" s="103">
        <v>91937281531</v>
      </c>
      <c r="I552" s="103">
        <v>81434736415</v>
      </c>
      <c r="J552" s="103">
        <v>53277994935</v>
      </c>
      <c r="K552" s="103">
        <v>12680745815</v>
      </c>
      <c r="L552" s="158">
        <f t="shared" si="141"/>
        <v>1</v>
      </c>
    </row>
    <row r="553" spans="1:12" hidden="1" x14ac:dyDescent="0.25">
      <c r="A553" s="79" t="s">
        <v>29</v>
      </c>
      <c r="B553" s="80" t="s">
        <v>29</v>
      </c>
      <c r="C553" s="81" t="s">
        <v>30</v>
      </c>
      <c r="D553" s="104">
        <v>3887178252769</v>
      </c>
      <c r="E553" s="113">
        <v>0.23999557877316413</v>
      </c>
      <c r="F553" s="104">
        <v>3284446337213</v>
      </c>
      <c r="G553" s="113">
        <v>0.20278272525509414</v>
      </c>
      <c r="H553" s="104">
        <v>1963525450680</v>
      </c>
      <c r="I553" s="104">
        <v>93101809854</v>
      </c>
      <c r="J553" s="104">
        <v>282540281020</v>
      </c>
      <c r="K553" s="104">
        <v>133193882803</v>
      </c>
      <c r="L553" s="159">
        <f t="shared" ref="L553" si="148">SUM(L544:L551)</f>
        <v>6</v>
      </c>
    </row>
    <row r="554" spans="1:12" hidden="1" x14ac:dyDescent="0.25">
      <c r="A554" s="79" t="s">
        <v>31</v>
      </c>
      <c r="B554" s="80" t="s">
        <v>31</v>
      </c>
      <c r="C554" s="81" t="s">
        <v>32</v>
      </c>
      <c r="D554" s="104">
        <v>477833354326</v>
      </c>
      <c r="E554" s="113">
        <v>0.24362746362801102</v>
      </c>
      <c r="F554" s="104">
        <v>338102647665</v>
      </c>
      <c r="G554" s="113">
        <v>0.17238455572597314</v>
      </c>
      <c r="H554" s="104">
        <v>91937281531</v>
      </c>
      <c r="I554" s="104">
        <v>81434736415</v>
      </c>
      <c r="J554" s="104">
        <v>53277994935</v>
      </c>
      <c r="K554" s="104">
        <v>12680745815</v>
      </c>
      <c r="L554" s="159">
        <f t="shared" ref="L554" si="149">SUM(L552)</f>
        <v>1</v>
      </c>
    </row>
    <row r="555" spans="1:12" hidden="1" x14ac:dyDescent="0.25">
      <c r="A555" s="79" t="s">
        <v>33</v>
      </c>
      <c r="B555" s="80" t="s">
        <v>33</v>
      </c>
      <c r="C555" s="81" t="s">
        <v>531</v>
      </c>
      <c r="D555" s="104">
        <v>4365011607095</v>
      </c>
      <c r="E555" s="113">
        <v>0.24038787075975585</v>
      </c>
      <c r="F555" s="104">
        <v>3622548984878</v>
      </c>
      <c r="G555" s="113">
        <v>0.19949931766098622</v>
      </c>
      <c r="H555" s="104">
        <v>2055462732211</v>
      </c>
      <c r="I555" s="104">
        <v>174536546269</v>
      </c>
      <c r="J555" s="104">
        <v>335818275955</v>
      </c>
      <c r="K555" s="104">
        <v>145874628618</v>
      </c>
      <c r="L555" s="159">
        <f t="shared" ref="L555" si="150">L553+L554</f>
        <v>7</v>
      </c>
    </row>
    <row r="556" spans="1:12" hidden="1" x14ac:dyDescent="0.25">
      <c r="A556" s="79" t="s">
        <v>35</v>
      </c>
      <c r="B556" s="80" t="s">
        <v>35</v>
      </c>
      <c r="C556" s="81" t="s">
        <v>532</v>
      </c>
      <c r="D556" s="104">
        <v>6630042580437</v>
      </c>
      <c r="E556" s="113">
        <v>0.24835254616145572</v>
      </c>
      <c r="F556" s="104">
        <v>4089165416532</v>
      </c>
      <c r="G556" s="113">
        <v>0.15317467882750077</v>
      </c>
      <c r="H556" s="104">
        <v>4243715775507</v>
      </c>
      <c r="I556" s="104">
        <v>229511590843</v>
      </c>
      <c r="J556" s="104">
        <v>411325353642</v>
      </c>
      <c r="K556" s="104">
        <v>171545589254</v>
      </c>
      <c r="L556" s="159">
        <f t="shared" ref="L556" si="151">L555+L543</f>
        <v>7</v>
      </c>
    </row>
    <row r="557" spans="1:12" x14ac:dyDescent="0.25">
      <c r="A557" s="73" t="s">
        <v>533</v>
      </c>
      <c r="B557" s="82">
        <v>29</v>
      </c>
      <c r="C557" s="75" t="s">
        <v>749</v>
      </c>
      <c r="D557" s="105">
        <v>1964573540293</v>
      </c>
      <c r="E557" s="111">
        <v>0.35532605422956071</v>
      </c>
      <c r="F557" s="105">
        <v>646398773084</v>
      </c>
      <c r="G557" s="111">
        <v>0.11691205281351374</v>
      </c>
      <c r="H557" s="105">
        <v>516563672363</v>
      </c>
      <c r="I557" s="105">
        <v>274742421351</v>
      </c>
      <c r="J557" s="105">
        <v>28919449475</v>
      </c>
      <c r="K557" s="105">
        <v>77854999715</v>
      </c>
      <c r="L557" s="165">
        <f t="shared" si="141"/>
        <v>1</v>
      </c>
    </row>
    <row r="558" spans="1:12" hidden="1" x14ac:dyDescent="0.25">
      <c r="A558" s="76">
        <f>A552+1</f>
        <v>414</v>
      </c>
      <c r="B558" s="77">
        <v>1</v>
      </c>
      <c r="C558" s="78" t="s">
        <v>535</v>
      </c>
      <c r="D558" s="103">
        <v>600035070029</v>
      </c>
      <c r="E558" s="112">
        <v>0.324316232210347</v>
      </c>
      <c r="F558" s="103">
        <v>322366404668</v>
      </c>
      <c r="G558" s="112">
        <v>0.17423757872697157</v>
      </c>
      <c r="H558" s="103">
        <v>177131283531</v>
      </c>
      <c r="I558" s="103">
        <v>11165311025</v>
      </c>
      <c r="J558" s="103">
        <v>21386786000</v>
      </c>
      <c r="K558" s="103">
        <v>6933589000</v>
      </c>
      <c r="L558" s="158">
        <f t="shared" si="141"/>
        <v>1</v>
      </c>
    </row>
    <row r="559" spans="1:12" hidden="1" x14ac:dyDescent="0.25">
      <c r="A559" s="76">
        <f t="shared" ref="A559:B567" si="152">A558+1</f>
        <v>415</v>
      </c>
      <c r="B559" s="77">
        <f t="shared" si="152"/>
        <v>2</v>
      </c>
      <c r="C559" s="78" t="s">
        <v>536</v>
      </c>
      <c r="D559" s="103">
        <v>292954404942</v>
      </c>
      <c r="E559" s="112">
        <v>0.27394450372239953</v>
      </c>
      <c r="F559" s="103">
        <v>198858536223</v>
      </c>
      <c r="G559" s="112">
        <v>0.18595454479463422</v>
      </c>
      <c r="H559" s="103">
        <v>93634131313</v>
      </c>
      <c r="I559" s="103">
        <v>14974980467</v>
      </c>
      <c r="J559" s="103">
        <v>12684952573</v>
      </c>
      <c r="K559" s="103">
        <v>5982480902</v>
      </c>
      <c r="L559" s="158">
        <f t="shared" si="141"/>
        <v>1</v>
      </c>
    </row>
    <row r="560" spans="1:12" hidden="1" x14ac:dyDescent="0.25">
      <c r="A560" s="76">
        <f t="shared" si="152"/>
        <v>416</v>
      </c>
      <c r="B560" s="77">
        <f t="shared" si="152"/>
        <v>3</v>
      </c>
      <c r="C560" s="78" t="s">
        <v>537</v>
      </c>
      <c r="D560" s="103">
        <v>496858702570</v>
      </c>
      <c r="E560" s="112">
        <v>0.29061783383638784</v>
      </c>
      <c r="F560" s="103">
        <v>288798000334</v>
      </c>
      <c r="G560" s="112">
        <v>0.1689209605049094</v>
      </c>
      <c r="H560" s="103">
        <v>115739496182</v>
      </c>
      <c r="I560" s="103">
        <v>30746170185</v>
      </c>
      <c r="J560" s="103">
        <v>24288567646</v>
      </c>
      <c r="K560" s="103">
        <v>29739731320</v>
      </c>
      <c r="L560" s="158">
        <f t="shared" si="141"/>
        <v>1</v>
      </c>
    </row>
    <row r="561" spans="1:12" hidden="1" x14ac:dyDescent="0.25">
      <c r="A561" s="76">
        <f t="shared" si="152"/>
        <v>417</v>
      </c>
      <c r="B561" s="77">
        <f t="shared" si="152"/>
        <v>4</v>
      </c>
      <c r="C561" s="78" t="s">
        <v>538</v>
      </c>
      <c r="D561" s="103">
        <v>894763556057</v>
      </c>
      <c r="E561" s="112">
        <v>0.28662746080657264</v>
      </c>
      <c r="F561" s="103">
        <v>591590151362</v>
      </c>
      <c r="G561" s="112">
        <v>0.1895092639560568</v>
      </c>
      <c r="H561" s="103">
        <v>469683870706</v>
      </c>
      <c r="I561" s="103">
        <v>8088493546</v>
      </c>
      <c r="J561" s="103">
        <v>28041961414</v>
      </c>
      <c r="K561" s="103">
        <v>28798359323</v>
      </c>
      <c r="L561" s="158">
        <f t="shared" si="141"/>
        <v>1</v>
      </c>
    </row>
    <row r="562" spans="1:12" hidden="1" x14ac:dyDescent="0.25">
      <c r="A562" s="76">
        <f t="shared" si="152"/>
        <v>418</v>
      </c>
      <c r="B562" s="77">
        <f t="shared" si="152"/>
        <v>5</v>
      </c>
      <c r="C562" s="78" t="s">
        <v>539</v>
      </c>
      <c r="D562" s="103">
        <v>194673969390</v>
      </c>
      <c r="E562" s="112">
        <v>0.21258342941322536</v>
      </c>
      <c r="F562" s="103">
        <v>183216318029</v>
      </c>
      <c r="G562" s="112">
        <v>0.20007170621276543</v>
      </c>
      <c r="H562" s="103">
        <v>69069290323</v>
      </c>
      <c r="I562" s="103">
        <v>8437140200</v>
      </c>
      <c r="J562" s="103">
        <v>17486612939</v>
      </c>
      <c r="K562" s="103">
        <v>9740511501</v>
      </c>
      <c r="L562" s="158">
        <f t="shared" si="141"/>
        <v>1</v>
      </c>
    </row>
    <row r="563" spans="1:12" hidden="1" x14ac:dyDescent="0.25">
      <c r="A563" s="76">
        <f t="shared" si="152"/>
        <v>419</v>
      </c>
      <c r="B563" s="77">
        <f t="shared" si="152"/>
        <v>6</v>
      </c>
      <c r="C563" s="78" t="s">
        <v>540</v>
      </c>
      <c r="D563" s="103">
        <v>477475939580</v>
      </c>
      <c r="E563" s="112">
        <v>0.28525277968618434</v>
      </c>
      <c r="F563" s="103">
        <v>294772071065</v>
      </c>
      <c r="G563" s="112">
        <v>0.17610217746072743</v>
      </c>
      <c r="H563" s="103">
        <v>109109257952</v>
      </c>
      <c r="I563" s="103">
        <v>26539771092</v>
      </c>
      <c r="J563" s="103">
        <v>16252995315</v>
      </c>
      <c r="K563" s="103">
        <v>6784927205</v>
      </c>
      <c r="L563" s="158">
        <f t="shared" si="141"/>
        <v>1</v>
      </c>
    </row>
    <row r="564" spans="1:12" hidden="1" x14ac:dyDescent="0.25">
      <c r="A564" s="76">
        <f t="shared" si="152"/>
        <v>420</v>
      </c>
      <c r="B564" s="77">
        <f t="shared" si="152"/>
        <v>7</v>
      </c>
      <c r="C564" s="78" t="s">
        <v>541</v>
      </c>
      <c r="D564" s="103">
        <v>244118586658</v>
      </c>
      <c r="E564" s="112">
        <v>0.25494780716614796</v>
      </c>
      <c r="F564" s="103">
        <v>146676755931</v>
      </c>
      <c r="G564" s="112">
        <v>0.15318340892756954</v>
      </c>
      <c r="H564" s="103">
        <v>112084319615</v>
      </c>
      <c r="I564" s="103">
        <v>4906762750</v>
      </c>
      <c r="J564" s="103">
        <v>17931190721</v>
      </c>
      <c r="K564" s="103">
        <v>15134846150</v>
      </c>
      <c r="L564" s="158">
        <f t="shared" si="141"/>
        <v>1</v>
      </c>
    </row>
    <row r="565" spans="1:12" hidden="1" x14ac:dyDescent="0.25">
      <c r="A565" s="76">
        <f t="shared" si="152"/>
        <v>421</v>
      </c>
      <c r="B565" s="77">
        <f t="shared" si="152"/>
        <v>8</v>
      </c>
      <c r="C565" s="78" t="s">
        <v>542</v>
      </c>
      <c r="D565" s="103">
        <v>702465649126</v>
      </c>
      <c r="E565" s="112">
        <v>0.3193033865782835</v>
      </c>
      <c r="F565" s="103">
        <v>409815987732</v>
      </c>
      <c r="G565" s="112">
        <v>0.18628047210502183</v>
      </c>
      <c r="H565" s="103">
        <v>206952180118</v>
      </c>
      <c r="I565" s="103">
        <v>10011574422</v>
      </c>
      <c r="J565" s="103">
        <v>17074196043</v>
      </c>
      <c r="K565" s="103">
        <v>6047707752</v>
      </c>
      <c r="L565" s="158">
        <f t="shared" si="141"/>
        <v>1</v>
      </c>
    </row>
    <row r="566" spans="1:12" hidden="1" x14ac:dyDescent="0.25">
      <c r="A566" s="76">
        <f t="shared" si="152"/>
        <v>422</v>
      </c>
      <c r="B566" s="77">
        <f t="shared" si="152"/>
        <v>9</v>
      </c>
      <c r="C566" s="78" t="s">
        <v>543</v>
      </c>
      <c r="D566" s="103">
        <v>195715563249</v>
      </c>
      <c r="E566" s="112">
        <v>0.25592193050573492</v>
      </c>
      <c r="F566" s="103">
        <v>111452502103</v>
      </c>
      <c r="G566" s="112">
        <v>0.14573771765715712</v>
      </c>
      <c r="H566" s="103">
        <v>64085774222</v>
      </c>
      <c r="I566" s="103">
        <v>10560991856</v>
      </c>
      <c r="J566" s="103">
        <v>19138107213</v>
      </c>
      <c r="K566" s="103">
        <v>5566666167</v>
      </c>
      <c r="L566" s="158">
        <f t="shared" si="141"/>
        <v>1</v>
      </c>
    </row>
    <row r="567" spans="1:12" hidden="1" x14ac:dyDescent="0.25">
      <c r="A567" s="76">
        <f t="shared" si="152"/>
        <v>423</v>
      </c>
      <c r="B567" s="77">
        <f t="shared" si="152"/>
        <v>10</v>
      </c>
      <c r="C567" s="78" t="s">
        <v>544</v>
      </c>
      <c r="D567" s="103">
        <v>344847454627</v>
      </c>
      <c r="E567" s="112">
        <v>0.2392983009963465</v>
      </c>
      <c r="F567" s="103">
        <v>350529010515</v>
      </c>
      <c r="G567" s="112">
        <v>0.24324087517739931</v>
      </c>
      <c r="H567" s="103">
        <v>67940944182</v>
      </c>
      <c r="I567" s="103">
        <v>37788881096</v>
      </c>
      <c r="J567" s="103">
        <v>26381988258</v>
      </c>
      <c r="K567" s="103">
        <v>8530497317</v>
      </c>
      <c r="L567" s="158">
        <f t="shared" si="141"/>
        <v>1</v>
      </c>
    </row>
    <row r="568" spans="1:12" hidden="1" x14ac:dyDescent="0.25">
      <c r="A568" s="79" t="s">
        <v>29</v>
      </c>
      <c r="B568" s="80" t="s">
        <v>29</v>
      </c>
      <c r="C568" s="81" t="s">
        <v>30</v>
      </c>
      <c r="D568" s="104">
        <v>3903345878352</v>
      </c>
      <c r="E568" s="113">
        <v>0.28917856310943002</v>
      </c>
      <c r="F568" s="104">
        <v>2436094225344</v>
      </c>
      <c r="G568" s="113">
        <v>0.1804775312357369</v>
      </c>
      <c r="H568" s="104">
        <v>1353403829740</v>
      </c>
      <c r="I568" s="104">
        <v>114870203687</v>
      </c>
      <c r="J568" s="104">
        <v>155147262651</v>
      </c>
      <c r="K568" s="104">
        <v>109162153153</v>
      </c>
      <c r="L568" s="159">
        <f t="shared" ref="L568" si="153">SUM(L558:L565)</f>
        <v>8</v>
      </c>
    </row>
    <row r="569" spans="1:12" hidden="1" x14ac:dyDescent="0.25">
      <c r="A569" s="79" t="s">
        <v>31</v>
      </c>
      <c r="B569" s="80" t="s">
        <v>31</v>
      </c>
      <c r="C569" s="81" t="s">
        <v>32</v>
      </c>
      <c r="D569" s="104">
        <v>540563017876</v>
      </c>
      <c r="E569" s="113">
        <v>0.24506162028484654</v>
      </c>
      <c r="F569" s="104">
        <v>461981512618</v>
      </c>
      <c r="G569" s="113">
        <v>0.20943707630732067</v>
      </c>
      <c r="H569" s="104">
        <v>132026718404</v>
      </c>
      <c r="I569" s="104">
        <v>48349872952</v>
      </c>
      <c r="J569" s="104">
        <v>45520095471</v>
      </c>
      <c r="K569" s="104">
        <v>14097163484</v>
      </c>
      <c r="L569" s="159">
        <f t="shared" ref="L569" si="154">SUM(L566:L567)</f>
        <v>2</v>
      </c>
    </row>
    <row r="570" spans="1:12" hidden="1" x14ac:dyDescent="0.25">
      <c r="A570" s="79" t="s">
        <v>33</v>
      </c>
      <c r="B570" s="80" t="s">
        <v>33</v>
      </c>
      <c r="C570" s="81" t="s">
        <v>545</v>
      </c>
      <c r="D570" s="104">
        <v>4443908896228</v>
      </c>
      <c r="E570" s="113">
        <v>0.28298173154107581</v>
      </c>
      <c r="F570" s="104">
        <v>2898075737962</v>
      </c>
      <c r="G570" s="113">
        <v>0.18454529775841552</v>
      </c>
      <c r="H570" s="104">
        <v>1485430548144</v>
      </c>
      <c r="I570" s="104">
        <v>163220076639</v>
      </c>
      <c r="J570" s="104">
        <v>200667358122</v>
      </c>
      <c r="K570" s="104">
        <v>123259316637</v>
      </c>
      <c r="L570" s="159">
        <f t="shared" ref="L570" si="155">L568+L569</f>
        <v>10</v>
      </c>
    </row>
    <row r="571" spans="1:12" hidden="1" x14ac:dyDescent="0.25">
      <c r="A571" s="79" t="s">
        <v>35</v>
      </c>
      <c r="B571" s="80" t="s">
        <v>35</v>
      </c>
      <c r="C571" s="81" t="s">
        <v>546</v>
      </c>
      <c r="D571" s="104">
        <v>6408482436521</v>
      </c>
      <c r="E571" s="113">
        <v>0.30181988558851708</v>
      </c>
      <c r="F571" s="104">
        <v>3544474511046</v>
      </c>
      <c r="G571" s="113">
        <v>0.16693388832568631</v>
      </c>
      <c r="H571" s="104">
        <v>2001994220507</v>
      </c>
      <c r="I571" s="104">
        <v>437962497990</v>
      </c>
      <c r="J571" s="104">
        <v>229586807597</v>
      </c>
      <c r="K571" s="104">
        <v>201114316352</v>
      </c>
      <c r="L571" s="159">
        <f t="shared" ref="L571" si="156">L570+L557</f>
        <v>11</v>
      </c>
    </row>
    <row r="572" spans="1:12" x14ac:dyDescent="0.25">
      <c r="A572" s="73" t="s">
        <v>547</v>
      </c>
      <c r="B572" s="82">
        <v>30</v>
      </c>
      <c r="C572" s="75" t="s">
        <v>750</v>
      </c>
      <c r="D572" s="105">
        <v>2804483142755</v>
      </c>
      <c r="E572" s="111">
        <v>0.36974411635541099</v>
      </c>
      <c r="F572" s="105">
        <v>496456984287</v>
      </c>
      <c r="G572" s="111">
        <v>6.5453076242542763E-2</v>
      </c>
      <c r="H572" s="105">
        <v>1501830888504</v>
      </c>
      <c r="I572" s="105">
        <v>13751698590</v>
      </c>
      <c r="J572" s="105">
        <v>29577427547</v>
      </c>
      <c r="K572" s="105">
        <v>39021404503</v>
      </c>
      <c r="L572" s="165">
        <f t="shared" si="141"/>
        <v>0</v>
      </c>
    </row>
    <row r="573" spans="1:12" hidden="1" x14ac:dyDescent="0.25">
      <c r="A573" s="76">
        <f>A567+1</f>
        <v>424</v>
      </c>
      <c r="B573" s="77">
        <v>1</v>
      </c>
      <c r="C573" s="78" t="s">
        <v>549</v>
      </c>
      <c r="D573" s="103">
        <v>199703153321</v>
      </c>
      <c r="E573" s="112">
        <v>0.18215035666569526</v>
      </c>
      <c r="F573" s="103">
        <v>266921279492</v>
      </c>
      <c r="G573" s="112">
        <v>0.2434603833369659</v>
      </c>
      <c r="H573" s="103">
        <v>76867865225</v>
      </c>
      <c r="I573" s="103">
        <v>11107343694</v>
      </c>
      <c r="J573" s="103">
        <v>8744699839</v>
      </c>
      <c r="K573" s="103">
        <v>4305206723</v>
      </c>
      <c r="L573" s="158">
        <f t="shared" si="141"/>
        <v>0</v>
      </c>
    </row>
    <row r="574" spans="1:12" hidden="1" x14ac:dyDescent="0.25">
      <c r="A574" s="76">
        <f t="shared" ref="A574:B589" si="157">A573+1</f>
        <v>425</v>
      </c>
      <c r="B574" s="77">
        <f t="shared" si="157"/>
        <v>2</v>
      </c>
      <c r="C574" s="78" t="s">
        <v>550</v>
      </c>
      <c r="D574" s="103">
        <v>226387133852</v>
      </c>
      <c r="E574" s="112">
        <v>0.24195668746372997</v>
      </c>
      <c r="F574" s="103">
        <v>159315730746</v>
      </c>
      <c r="G574" s="112">
        <v>0.17027251423822526</v>
      </c>
      <c r="H574" s="103">
        <v>96060915175</v>
      </c>
      <c r="I574" s="103">
        <v>16616966425</v>
      </c>
      <c r="J574" s="103">
        <v>10750818958</v>
      </c>
      <c r="K574" s="103">
        <v>3840037735</v>
      </c>
      <c r="L574" s="158">
        <f t="shared" si="141"/>
        <v>1</v>
      </c>
    </row>
    <row r="575" spans="1:12" hidden="1" x14ac:dyDescent="0.25">
      <c r="A575" s="76">
        <f t="shared" si="157"/>
        <v>426</v>
      </c>
      <c r="B575" s="77">
        <f t="shared" si="157"/>
        <v>3</v>
      </c>
      <c r="C575" s="78" t="s">
        <v>551</v>
      </c>
      <c r="D575" s="103">
        <v>317345789842</v>
      </c>
      <c r="E575" s="112">
        <v>0.26973761042640582</v>
      </c>
      <c r="F575" s="103">
        <v>215836522884</v>
      </c>
      <c r="G575" s="112">
        <v>0.1834567521896559</v>
      </c>
      <c r="H575" s="103">
        <v>72636253029</v>
      </c>
      <c r="I575" s="103">
        <v>4298806289</v>
      </c>
      <c r="J575" s="103">
        <v>8179450478</v>
      </c>
      <c r="K575" s="103">
        <v>5028462612</v>
      </c>
      <c r="L575" s="158">
        <f t="shared" si="141"/>
        <v>1</v>
      </c>
    </row>
    <row r="576" spans="1:12" hidden="1" x14ac:dyDescent="0.25">
      <c r="A576" s="76">
        <f t="shared" si="157"/>
        <v>427</v>
      </c>
      <c r="B576" s="77">
        <f t="shared" si="157"/>
        <v>4</v>
      </c>
      <c r="C576" s="78" t="s">
        <v>552</v>
      </c>
      <c r="D576" s="103">
        <v>300235481263</v>
      </c>
      <c r="E576" s="112">
        <v>0.26935787611991874</v>
      </c>
      <c r="F576" s="103">
        <v>204023965684</v>
      </c>
      <c r="G576" s="112">
        <v>0.18304119767265478</v>
      </c>
      <c r="H576" s="103">
        <v>53612372734</v>
      </c>
      <c r="I576" s="103">
        <v>13885293098</v>
      </c>
      <c r="J576" s="103">
        <v>7609920953</v>
      </c>
      <c r="K576" s="103">
        <v>4690504656</v>
      </c>
      <c r="L576" s="158">
        <f t="shared" si="141"/>
        <v>1</v>
      </c>
    </row>
    <row r="577" spans="1:12" hidden="1" x14ac:dyDescent="0.25">
      <c r="A577" s="76">
        <f t="shared" si="157"/>
        <v>428</v>
      </c>
      <c r="B577" s="77">
        <f t="shared" si="157"/>
        <v>5</v>
      </c>
      <c r="C577" s="78" t="s">
        <v>553</v>
      </c>
      <c r="D577" s="103">
        <v>353715596743</v>
      </c>
      <c r="E577" s="112">
        <v>0.27808566723443195</v>
      </c>
      <c r="F577" s="103">
        <v>215445887346</v>
      </c>
      <c r="G577" s="112">
        <v>0.16938018534437818</v>
      </c>
      <c r="H577" s="103">
        <v>101162294500</v>
      </c>
      <c r="I577" s="103">
        <v>14966169833</v>
      </c>
      <c r="J577" s="103">
        <v>13229845373</v>
      </c>
      <c r="K577" s="103">
        <v>6147852820</v>
      </c>
      <c r="L577" s="158">
        <f t="shared" si="141"/>
        <v>1</v>
      </c>
    </row>
    <row r="578" spans="1:12" hidden="1" x14ac:dyDescent="0.25">
      <c r="A578" s="76">
        <f t="shared" si="157"/>
        <v>429</v>
      </c>
      <c r="B578" s="77">
        <f t="shared" si="157"/>
        <v>6</v>
      </c>
      <c r="C578" s="78" t="s">
        <v>554</v>
      </c>
      <c r="D578" s="103">
        <v>165434563159</v>
      </c>
      <c r="E578" s="112">
        <v>0.1827180302417124</v>
      </c>
      <c r="F578" s="103">
        <v>126807434496</v>
      </c>
      <c r="G578" s="112">
        <v>0.14005540443713255</v>
      </c>
      <c r="H578" s="103">
        <v>110530479155</v>
      </c>
      <c r="I578" s="103">
        <v>14159223087</v>
      </c>
      <c r="J578" s="103">
        <v>7681418353</v>
      </c>
      <c r="K578" s="103">
        <v>1102690910</v>
      </c>
      <c r="L578" s="158">
        <f t="shared" si="141"/>
        <v>0</v>
      </c>
    </row>
    <row r="579" spans="1:12" hidden="1" x14ac:dyDescent="0.25">
      <c r="A579" s="76">
        <f t="shared" si="157"/>
        <v>430</v>
      </c>
      <c r="B579" s="77">
        <f t="shared" si="157"/>
        <v>7</v>
      </c>
      <c r="C579" s="78" t="s">
        <v>555</v>
      </c>
      <c r="D579" s="103">
        <v>231206574730</v>
      </c>
      <c r="E579" s="112">
        <v>0.25524570767935106</v>
      </c>
      <c r="F579" s="103">
        <v>207462554617</v>
      </c>
      <c r="G579" s="112">
        <v>0.2290329616794898</v>
      </c>
      <c r="H579" s="103">
        <v>77959680020</v>
      </c>
      <c r="I579" s="103">
        <v>981386000</v>
      </c>
      <c r="J579" s="103">
        <v>3253545720</v>
      </c>
      <c r="K579" s="103">
        <v>4622794438</v>
      </c>
      <c r="L579" s="158">
        <f t="shared" si="141"/>
        <v>1</v>
      </c>
    </row>
    <row r="580" spans="1:12" hidden="1" x14ac:dyDescent="0.25">
      <c r="A580" s="76">
        <f t="shared" si="157"/>
        <v>431</v>
      </c>
      <c r="B580" s="77">
        <f t="shared" si="157"/>
        <v>8</v>
      </c>
      <c r="C580" s="78" t="s">
        <v>556</v>
      </c>
      <c r="D580" s="103">
        <v>310392085054</v>
      </c>
      <c r="E580" s="112">
        <v>0.2666956909707604</v>
      </c>
      <c r="F580" s="103">
        <v>225981649132</v>
      </c>
      <c r="G580" s="112">
        <v>0.19416839205640693</v>
      </c>
      <c r="H580" s="103">
        <v>159871575163</v>
      </c>
      <c r="I580" s="103">
        <v>8176190924</v>
      </c>
      <c r="J580" s="103">
        <v>6040390299</v>
      </c>
      <c r="K580" s="103">
        <v>3555586327</v>
      </c>
      <c r="L580" s="158">
        <f t="shared" si="141"/>
        <v>1</v>
      </c>
    </row>
    <row r="581" spans="1:12" hidden="1" x14ac:dyDescent="0.25">
      <c r="A581" s="76">
        <f t="shared" si="157"/>
        <v>432</v>
      </c>
      <c r="B581" s="77">
        <f t="shared" si="157"/>
        <v>9</v>
      </c>
      <c r="C581" s="78" t="s">
        <v>557</v>
      </c>
      <c r="D581" s="103">
        <v>286848672660</v>
      </c>
      <c r="E581" s="112">
        <v>0.22488065823125677</v>
      </c>
      <c r="F581" s="103">
        <v>204393119290</v>
      </c>
      <c r="G581" s="112">
        <v>0.16023800555757114</v>
      </c>
      <c r="H581" s="103">
        <v>180900905265</v>
      </c>
      <c r="I581" s="103">
        <v>10149314766</v>
      </c>
      <c r="J581" s="103">
        <v>11166718284</v>
      </c>
      <c r="K581" s="103">
        <v>5345938762</v>
      </c>
      <c r="L581" s="158">
        <f t="shared" si="141"/>
        <v>1</v>
      </c>
    </row>
    <row r="582" spans="1:12" hidden="1" x14ac:dyDescent="0.25">
      <c r="A582" s="76">
        <f t="shared" si="157"/>
        <v>433</v>
      </c>
      <c r="B582" s="77">
        <f t="shared" si="157"/>
        <v>10</v>
      </c>
      <c r="C582" s="78" t="s">
        <v>558</v>
      </c>
      <c r="D582" s="103">
        <v>292602196430</v>
      </c>
      <c r="E582" s="112">
        <v>0.22013023404012091</v>
      </c>
      <c r="F582" s="103">
        <v>206921467952</v>
      </c>
      <c r="G582" s="112">
        <v>0.15567098170808197</v>
      </c>
      <c r="H582" s="103">
        <v>324840900228</v>
      </c>
      <c r="I582" s="103">
        <v>3171409300</v>
      </c>
      <c r="J582" s="103">
        <v>7563600158</v>
      </c>
      <c r="K582" s="103">
        <v>4292246566</v>
      </c>
      <c r="L582" s="158">
        <f t="shared" si="141"/>
        <v>1</v>
      </c>
    </row>
    <row r="583" spans="1:12" hidden="1" x14ac:dyDescent="0.25">
      <c r="A583" s="76">
        <f t="shared" si="157"/>
        <v>434</v>
      </c>
      <c r="B583" s="77">
        <f t="shared" si="157"/>
        <v>11</v>
      </c>
      <c r="C583" s="78" t="s">
        <v>559</v>
      </c>
      <c r="D583" s="103">
        <v>187512043435</v>
      </c>
      <c r="E583" s="112">
        <v>0.2258959763188047</v>
      </c>
      <c r="F583" s="103">
        <v>133469831223</v>
      </c>
      <c r="G583" s="112">
        <v>0.16079126055536322</v>
      </c>
      <c r="H583" s="103">
        <v>85557788629</v>
      </c>
      <c r="I583" s="103">
        <v>19814940205</v>
      </c>
      <c r="J583" s="103">
        <v>18743829430</v>
      </c>
      <c r="K583" s="103">
        <v>3519611170</v>
      </c>
      <c r="L583" s="158">
        <f t="shared" si="141"/>
        <v>1</v>
      </c>
    </row>
    <row r="584" spans="1:12" hidden="1" x14ac:dyDescent="0.25">
      <c r="A584" s="76">
        <f t="shared" si="157"/>
        <v>435</v>
      </c>
      <c r="B584" s="77">
        <f t="shared" si="157"/>
        <v>12</v>
      </c>
      <c r="C584" s="78" t="s">
        <v>560</v>
      </c>
      <c r="D584" s="103">
        <v>214140318040</v>
      </c>
      <c r="E584" s="112">
        <v>0.2525436166712367</v>
      </c>
      <c r="F584" s="103">
        <v>156335040942</v>
      </c>
      <c r="G584" s="112">
        <v>0.18437171016325693</v>
      </c>
      <c r="H584" s="103">
        <v>76326940147</v>
      </c>
      <c r="I584" s="103">
        <v>5244532973</v>
      </c>
      <c r="J584" s="103">
        <v>7012379032</v>
      </c>
      <c r="K584" s="103">
        <v>2293159722</v>
      </c>
      <c r="L584" s="158">
        <f t="shared" si="141"/>
        <v>1</v>
      </c>
    </row>
    <row r="585" spans="1:12" hidden="1" x14ac:dyDescent="0.25">
      <c r="A585" s="76">
        <f t="shared" si="157"/>
        <v>436</v>
      </c>
      <c r="B585" s="77">
        <f t="shared" si="157"/>
        <v>13</v>
      </c>
      <c r="C585" s="78" t="s">
        <v>561</v>
      </c>
      <c r="D585" s="103">
        <v>201250248300</v>
      </c>
      <c r="E585" s="112">
        <v>0.25278040384197059</v>
      </c>
      <c r="F585" s="103">
        <v>121305425558</v>
      </c>
      <c r="G585" s="112">
        <v>0.1523656975322765</v>
      </c>
      <c r="H585" s="103">
        <v>70392243129</v>
      </c>
      <c r="I585" s="103">
        <v>17445696708</v>
      </c>
      <c r="J585" s="103">
        <v>5548944430</v>
      </c>
      <c r="K585" s="103">
        <v>3271343800</v>
      </c>
      <c r="L585" s="158">
        <f t="shared" si="141"/>
        <v>1</v>
      </c>
    </row>
    <row r="586" spans="1:12" hidden="1" x14ac:dyDescent="0.25">
      <c r="A586" s="76">
        <f t="shared" si="157"/>
        <v>437</v>
      </c>
      <c r="B586" s="77">
        <f t="shared" si="157"/>
        <v>14</v>
      </c>
      <c r="C586" s="78" t="s">
        <v>562</v>
      </c>
      <c r="D586" s="103">
        <v>133265559784</v>
      </c>
      <c r="E586" s="112">
        <v>0.18116813504417287</v>
      </c>
      <c r="F586" s="103">
        <v>111083967572</v>
      </c>
      <c r="G586" s="112">
        <v>0.15101332460498793</v>
      </c>
      <c r="H586" s="103">
        <v>144008704673</v>
      </c>
      <c r="I586" s="103">
        <v>5720505648</v>
      </c>
      <c r="J586" s="103">
        <v>8583482373</v>
      </c>
      <c r="K586" s="103">
        <v>6652436335</v>
      </c>
      <c r="L586" s="158">
        <f t="shared" ref="L586:L649" si="158">IF(E586&gt;20%,IF(G586&gt;10%,1,0),0)</f>
        <v>0</v>
      </c>
    </row>
    <row r="587" spans="1:12" hidden="1" x14ac:dyDescent="0.25">
      <c r="A587" s="76">
        <f t="shared" si="157"/>
        <v>438</v>
      </c>
      <c r="B587" s="77">
        <f t="shared" si="157"/>
        <v>15</v>
      </c>
      <c r="C587" s="78" t="s">
        <v>563</v>
      </c>
      <c r="D587" s="103">
        <v>313607267762</v>
      </c>
      <c r="E587" s="112">
        <v>0.20984092857945802</v>
      </c>
      <c r="F587" s="103">
        <v>317844061438</v>
      </c>
      <c r="G587" s="112">
        <v>0.21267585241753095</v>
      </c>
      <c r="H587" s="103">
        <v>282162164162</v>
      </c>
      <c r="I587" s="103">
        <v>18453060794</v>
      </c>
      <c r="J587" s="103">
        <v>9186921323</v>
      </c>
      <c r="K587" s="103">
        <v>4777581168</v>
      </c>
      <c r="L587" s="158">
        <f t="shared" si="158"/>
        <v>1</v>
      </c>
    </row>
    <row r="588" spans="1:12" hidden="1" x14ac:dyDescent="0.25">
      <c r="A588" s="76">
        <f t="shared" si="157"/>
        <v>439</v>
      </c>
      <c r="B588" s="77">
        <f t="shared" si="157"/>
        <v>16</v>
      </c>
      <c r="C588" s="78" t="s">
        <v>564</v>
      </c>
      <c r="D588" s="103">
        <v>142780884345</v>
      </c>
      <c r="E588" s="112">
        <v>0.19748024600888467</v>
      </c>
      <c r="F588" s="103">
        <v>158437379837</v>
      </c>
      <c r="G588" s="112">
        <v>0.21913474545802908</v>
      </c>
      <c r="H588" s="103">
        <v>61991382193</v>
      </c>
      <c r="I588" s="103">
        <v>5048821906</v>
      </c>
      <c r="J588" s="103">
        <v>9253198854</v>
      </c>
      <c r="K588" s="103">
        <v>5918107036</v>
      </c>
      <c r="L588" s="158">
        <f t="shared" si="158"/>
        <v>0</v>
      </c>
    </row>
    <row r="589" spans="1:12" hidden="1" x14ac:dyDescent="0.25">
      <c r="A589" s="76">
        <f t="shared" si="157"/>
        <v>440</v>
      </c>
      <c r="B589" s="77">
        <f t="shared" si="157"/>
        <v>17</v>
      </c>
      <c r="C589" s="78" t="s">
        <v>565</v>
      </c>
      <c r="D589" s="103">
        <v>250285078516</v>
      </c>
      <c r="E589" s="112">
        <v>0.21824358531003313</v>
      </c>
      <c r="F589" s="103">
        <v>175222490501</v>
      </c>
      <c r="G589" s="112">
        <v>0.15279050904925129</v>
      </c>
      <c r="H589" s="103">
        <v>98807707157</v>
      </c>
      <c r="I589" s="103">
        <v>10796310742</v>
      </c>
      <c r="J589" s="103">
        <v>14406921393</v>
      </c>
      <c r="K589" s="103">
        <v>5105958760</v>
      </c>
      <c r="L589" s="158">
        <f t="shared" si="158"/>
        <v>1</v>
      </c>
    </row>
    <row r="590" spans="1:12" hidden="1" x14ac:dyDescent="0.25">
      <c r="A590" s="76">
        <f t="shared" ref="A590:B594" si="159">A589+1</f>
        <v>441</v>
      </c>
      <c r="B590" s="77">
        <f t="shared" si="159"/>
        <v>18</v>
      </c>
      <c r="C590" s="78" t="s">
        <v>566</v>
      </c>
      <c r="D590" s="103">
        <v>125644113276</v>
      </c>
      <c r="E590" s="112">
        <v>0.20451053437670536</v>
      </c>
      <c r="F590" s="103">
        <v>109851689270</v>
      </c>
      <c r="G590" s="112">
        <v>0.17880525469140954</v>
      </c>
      <c r="H590" s="103">
        <v>62381608402</v>
      </c>
      <c r="I590" s="103">
        <v>25842819000</v>
      </c>
      <c r="J590" s="103">
        <v>8121857754</v>
      </c>
      <c r="K590" s="103">
        <v>3558085197</v>
      </c>
      <c r="L590" s="158">
        <f t="shared" si="158"/>
        <v>1</v>
      </c>
    </row>
    <row r="591" spans="1:12" hidden="1" x14ac:dyDescent="0.25">
      <c r="A591" s="76">
        <f t="shared" si="159"/>
        <v>442</v>
      </c>
      <c r="B591" s="77">
        <f t="shared" si="159"/>
        <v>19</v>
      </c>
      <c r="C591" s="78" t="s">
        <v>567</v>
      </c>
      <c r="D591" s="103">
        <v>271896493358</v>
      </c>
      <c r="E591" s="112">
        <v>0.24250399402187497</v>
      </c>
      <c r="F591" s="103">
        <v>242908867797</v>
      </c>
      <c r="G591" s="112">
        <v>0.21664998285411285</v>
      </c>
      <c r="H591" s="103">
        <v>75978864423</v>
      </c>
      <c r="I591" s="103">
        <v>7012736363</v>
      </c>
      <c r="J591" s="103">
        <v>9556734484</v>
      </c>
      <c r="K591" s="103">
        <v>6353644642</v>
      </c>
      <c r="L591" s="158">
        <f t="shared" si="158"/>
        <v>1</v>
      </c>
    </row>
    <row r="592" spans="1:12" hidden="1" x14ac:dyDescent="0.25">
      <c r="A592" s="76">
        <f t="shared" si="159"/>
        <v>443</v>
      </c>
      <c r="B592" s="77">
        <f t="shared" si="159"/>
        <v>20</v>
      </c>
      <c r="C592" s="78" t="s">
        <v>568</v>
      </c>
      <c r="D592" s="103">
        <v>377326278697</v>
      </c>
      <c r="E592" s="112">
        <v>0.25287869975838745</v>
      </c>
      <c r="F592" s="103">
        <v>198777661862</v>
      </c>
      <c r="G592" s="112">
        <v>0.13321795886111606</v>
      </c>
      <c r="H592" s="103">
        <v>157136149887</v>
      </c>
      <c r="I592" s="103">
        <v>7218021861</v>
      </c>
      <c r="J592" s="103">
        <v>9599234867</v>
      </c>
      <c r="K592" s="103">
        <v>6231833772</v>
      </c>
      <c r="L592" s="158">
        <f t="shared" si="158"/>
        <v>1</v>
      </c>
    </row>
    <row r="593" spans="1:12" hidden="1" x14ac:dyDescent="0.25">
      <c r="A593" s="76">
        <f t="shared" si="159"/>
        <v>444</v>
      </c>
      <c r="B593" s="77">
        <f t="shared" si="159"/>
        <v>21</v>
      </c>
      <c r="C593" s="78" t="s">
        <v>569</v>
      </c>
      <c r="D593" s="103">
        <v>282275199285</v>
      </c>
      <c r="E593" s="112">
        <v>0.24901877933474392</v>
      </c>
      <c r="F593" s="103">
        <v>167185569244</v>
      </c>
      <c r="G593" s="112">
        <v>0.1474885022877655</v>
      </c>
      <c r="H593" s="103">
        <v>61598319320</v>
      </c>
      <c r="I593" s="103">
        <v>117011373432</v>
      </c>
      <c r="J593" s="103">
        <v>14295421805</v>
      </c>
      <c r="K593" s="103">
        <v>4767590951</v>
      </c>
      <c r="L593" s="158">
        <f t="shared" si="158"/>
        <v>1</v>
      </c>
    </row>
    <row r="594" spans="1:12" hidden="1" x14ac:dyDescent="0.25">
      <c r="A594" s="76">
        <f t="shared" si="159"/>
        <v>445</v>
      </c>
      <c r="B594" s="77">
        <f t="shared" si="159"/>
        <v>22</v>
      </c>
      <c r="C594" s="78" t="s">
        <v>570</v>
      </c>
      <c r="D594" s="103">
        <v>325563979085</v>
      </c>
      <c r="E594" s="112">
        <v>0.2766975951826347</v>
      </c>
      <c r="F594" s="103">
        <v>192393447222</v>
      </c>
      <c r="G594" s="112">
        <v>0.16351564544960215</v>
      </c>
      <c r="H594" s="103">
        <v>76366562080</v>
      </c>
      <c r="I594" s="103">
        <v>27645875782</v>
      </c>
      <c r="J594" s="103">
        <v>26546484926</v>
      </c>
      <c r="K594" s="103">
        <v>24336471446</v>
      </c>
      <c r="L594" s="158">
        <f t="shared" si="158"/>
        <v>1</v>
      </c>
    </row>
    <row r="595" spans="1:12" hidden="1" x14ac:dyDescent="0.25">
      <c r="A595" s="79" t="s">
        <v>29</v>
      </c>
      <c r="B595" s="80" t="s">
        <v>29</v>
      </c>
      <c r="C595" s="81" t="s">
        <v>30</v>
      </c>
      <c r="D595" s="104">
        <v>5183854731852</v>
      </c>
      <c r="E595" s="113">
        <v>0.23445436357921043</v>
      </c>
      <c r="F595" s="104">
        <v>3925531596883</v>
      </c>
      <c r="G595" s="113">
        <v>0.17754317199557701</v>
      </c>
      <c r="H595" s="104">
        <v>2430785112616</v>
      </c>
      <c r="I595" s="104">
        <v>337120923048</v>
      </c>
      <c r="J595" s="104">
        <v>198529334160</v>
      </c>
      <c r="K595" s="104">
        <v>95380674102</v>
      </c>
      <c r="L595" s="159">
        <f t="shared" ref="L595" si="160">SUM(L573:L593)</f>
        <v>17</v>
      </c>
    </row>
    <row r="596" spans="1:12" hidden="1" x14ac:dyDescent="0.25">
      <c r="A596" s="79" t="s">
        <v>31</v>
      </c>
      <c r="B596" s="80" t="s">
        <v>31</v>
      </c>
      <c r="C596" s="81" t="s">
        <v>32</v>
      </c>
      <c r="D596" s="104">
        <v>325563979085</v>
      </c>
      <c r="E596" s="113">
        <v>0.2766975951826347</v>
      </c>
      <c r="F596" s="104">
        <v>192393447222</v>
      </c>
      <c r="G596" s="113">
        <v>0.16351564544960215</v>
      </c>
      <c r="H596" s="104">
        <v>76366562080</v>
      </c>
      <c r="I596" s="104">
        <v>27645875782</v>
      </c>
      <c r="J596" s="104">
        <v>26546484926</v>
      </c>
      <c r="K596" s="104">
        <v>24336471446</v>
      </c>
      <c r="L596" s="159">
        <f t="shared" ref="L596" si="161">SUM(L594)</f>
        <v>1</v>
      </c>
    </row>
    <row r="597" spans="1:12" hidden="1" x14ac:dyDescent="0.25">
      <c r="A597" s="79" t="s">
        <v>33</v>
      </c>
      <c r="B597" s="80" t="s">
        <v>33</v>
      </c>
      <c r="C597" s="81" t="s">
        <v>571</v>
      </c>
      <c r="D597" s="104">
        <v>5509418710937</v>
      </c>
      <c r="E597" s="113">
        <v>0.23658876665530754</v>
      </c>
      <c r="F597" s="104">
        <v>4117925044105</v>
      </c>
      <c r="G597" s="113">
        <v>0.1768344100312737</v>
      </c>
      <c r="H597" s="104">
        <v>2507151674696</v>
      </c>
      <c r="I597" s="104">
        <v>364766798830</v>
      </c>
      <c r="J597" s="104">
        <v>225075819086</v>
      </c>
      <c r="K597" s="104">
        <v>119717145548</v>
      </c>
      <c r="L597" s="159">
        <f t="shared" ref="L597" si="162">L595+L596</f>
        <v>18</v>
      </c>
    </row>
    <row r="598" spans="1:12" hidden="1" x14ac:dyDescent="0.25">
      <c r="A598" s="79" t="s">
        <v>35</v>
      </c>
      <c r="B598" s="80" t="s">
        <v>35</v>
      </c>
      <c r="C598" s="81" t="s">
        <v>572</v>
      </c>
      <c r="D598" s="104">
        <v>8313901853692</v>
      </c>
      <c r="E598" s="113">
        <v>0.26930383450667011</v>
      </c>
      <c r="F598" s="104">
        <v>4614382028392</v>
      </c>
      <c r="G598" s="113">
        <v>0.1494690214045277</v>
      </c>
      <c r="H598" s="104">
        <v>4008982563200</v>
      </c>
      <c r="I598" s="104">
        <v>378518497420</v>
      </c>
      <c r="J598" s="104">
        <v>254653246633</v>
      </c>
      <c r="K598" s="104">
        <v>158738550051</v>
      </c>
      <c r="L598" s="159">
        <f t="shared" ref="L598" si="163">L597+L572</f>
        <v>18</v>
      </c>
    </row>
    <row r="599" spans="1:12" x14ac:dyDescent="0.25">
      <c r="A599" s="73" t="s">
        <v>573</v>
      </c>
      <c r="B599" s="82">
        <v>31</v>
      </c>
      <c r="C599" s="75" t="s">
        <v>751</v>
      </c>
      <c r="D599" s="105">
        <v>1372658073137</v>
      </c>
      <c r="E599" s="111">
        <v>0.34186391918495296</v>
      </c>
      <c r="F599" s="105">
        <v>365842698931</v>
      </c>
      <c r="G599" s="111">
        <v>9.1114037289656363E-2</v>
      </c>
      <c r="H599" s="105">
        <v>804294265959</v>
      </c>
      <c r="I599" s="105">
        <v>30182984668</v>
      </c>
      <c r="J599" s="105">
        <v>25986004614</v>
      </c>
      <c r="K599" s="105">
        <v>31655186219</v>
      </c>
      <c r="L599" s="165">
        <f t="shared" si="158"/>
        <v>0</v>
      </c>
    </row>
    <row r="600" spans="1:12" hidden="1" x14ac:dyDescent="0.25">
      <c r="A600" s="76">
        <f>A594+1</f>
        <v>446</v>
      </c>
      <c r="B600" s="77">
        <v>1</v>
      </c>
      <c r="C600" s="78" t="s">
        <v>575</v>
      </c>
      <c r="D600" s="103">
        <v>227090653734</v>
      </c>
      <c r="E600" s="112">
        <v>0.25461778273976865</v>
      </c>
      <c r="F600" s="103">
        <v>148131418623</v>
      </c>
      <c r="G600" s="112">
        <v>0.16608738732182249</v>
      </c>
      <c r="H600" s="103">
        <v>100927388747</v>
      </c>
      <c r="I600" s="103">
        <v>8387594000</v>
      </c>
      <c r="J600" s="103">
        <v>11460892898</v>
      </c>
      <c r="K600" s="103">
        <v>4293590246</v>
      </c>
      <c r="L600" s="158">
        <f t="shared" si="158"/>
        <v>1</v>
      </c>
    </row>
    <row r="601" spans="1:12" hidden="1" x14ac:dyDescent="0.25">
      <c r="A601" s="76">
        <f t="shared" ref="A601:B610" si="164">A600+1</f>
        <v>447</v>
      </c>
      <c r="B601" s="77">
        <f t="shared" si="164"/>
        <v>2</v>
      </c>
      <c r="C601" s="78" t="s">
        <v>576</v>
      </c>
      <c r="D601" s="103">
        <v>131912060550</v>
      </c>
      <c r="E601" s="112">
        <v>0.17751956653507017</v>
      </c>
      <c r="F601" s="103">
        <v>139214177012</v>
      </c>
      <c r="G601" s="112">
        <v>0.18734632948394778</v>
      </c>
      <c r="H601" s="103">
        <v>73287630350</v>
      </c>
      <c r="I601" s="103">
        <v>3556167000</v>
      </c>
      <c r="J601" s="103">
        <v>7125613000</v>
      </c>
      <c r="K601" s="103">
        <v>4540079600</v>
      </c>
      <c r="L601" s="158">
        <f t="shared" si="158"/>
        <v>0</v>
      </c>
    </row>
    <row r="602" spans="1:12" hidden="1" x14ac:dyDescent="0.25">
      <c r="A602" s="76">
        <f t="shared" si="164"/>
        <v>448</v>
      </c>
      <c r="B602" s="77">
        <f t="shared" si="164"/>
        <v>3</v>
      </c>
      <c r="C602" s="78" t="s">
        <v>752</v>
      </c>
      <c r="D602" s="103">
        <v>169604262086</v>
      </c>
      <c r="E602" s="112">
        <v>0.19125144929301061</v>
      </c>
      <c r="F602" s="103">
        <v>168028715352</v>
      </c>
      <c r="G602" s="112">
        <v>0.18947480999986843</v>
      </c>
      <c r="H602" s="103">
        <v>89568625017</v>
      </c>
      <c r="I602" s="103">
        <v>6238787167</v>
      </c>
      <c r="J602" s="103">
        <v>17406439095</v>
      </c>
      <c r="K602" s="103">
        <v>4218810731</v>
      </c>
      <c r="L602" s="158">
        <f t="shared" si="158"/>
        <v>0</v>
      </c>
    </row>
    <row r="603" spans="1:12" hidden="1" x14ac:dyDescent="0.25">
      <c r="A603" s="76">
        <f t="shared" si="164"/>
        <v>449</v>
      </c>
      <c r="B603" s="77">
        <f t="shared" si="164"/>
        <v>4</v>
      </c>
      <c r="C603" s="78" t="s">
        <v>578</v>
      </c>
      <c r="D603" s="103">
        <v>183043476995</v>
      </c>
      <c r="E603" s="112">
        <v>0.16616643619583613</v>
      </c>
      <c r="F603" s="103">
        <v>198195085376</v>
      </c>
      <c r="G603" s="112">
        <v>0.17992103050664296</v>
      </c>
      <c r="H603" s="103">
        <v>151477008918</v>
      </c>
      <c r="I603" s="103">
        <v>4859067903</v>
      </c>
      <c r="J603" s="103">
        <v>11710859415</v>
      </c>
      <c r="K603" s="103">
        <v>4104278032</v>
      </c>
      <c r="L603" s="158">
        <f t="shared" si="158"/>
        <v>0</v>
      </c>
    </row>
    <row r="604" spans="1:12" hidden="1" x14ac:dyDescent="0.25">
      <c r="A604" s="76">
        <f t="shared" si="164"/>
        <v>450</v>
      </c>
      <c r="B604" s="77">
        <f t="shared" si="164"/>
        <v>5</v>
      </c>
      <c r="C604" s="78" t="s">
        <v>579</v>
      </c>
      <c r="D604" s="103">
        <v>542356148010</v>
      </c>
      <c r="E604" s="112">
        <v>0.303365427508069</v>
      </c>
      <c r="F604" s="103">
        <v>350936517800</v>
      </c>
      <c r="G604" s="112">
        <v>0.19629538107241501</v>
      </c>
      <c r="H604" s="103">
        <v>178727761000</v>
      </c>
      <c r="I604" s="103">
        <v>12652278000</v>
      </c>
      <c r="J604" s="103">
        <v>24766531650</v>
      </c>
      <c r="K604" s="103">
        <v>4697635000</v>
      </c>
      <c r="L604" s="158">
        <f t="shared" si="158"/>
        <v>1</v>
      </c>
    </row>
    <row r="605" spans="1:12" hidden="1" x14ac:dyDescent="0.25">
      <c r="A605" s="76">
        <f t="shared" si="164"/>
        <v>451</v>
      </c>
      <c r="B605" s="77">
        <f t="shared" si="164"/>
        <v>6</v>
      </c>
      <c r="C605" s="78" t="s">
        <v>580</v>
      </c>
      <c r="D605" s="103">
        <v>185859528249</v>
      </c>
      <c r="E605" s="112">
        <v>0.17291372797714136</v>
      </c>
      <c r="F605" s="103">
        <v>164584331256</v>
      </c>
      <c r="G605" s="112">
        <v>0.15312042676645946</v>
      </c>
      <c r="H605" s="103">
        <v>202586982635</v>
      </c>
      <c r="I605" s="103">
        <v>8195846620</v>
      </c>
      <c r="J605" s="103">
        <v>9847024678</v>
      </c>
      <c r="K605" s="103">
        <v>4716725052</v>
      </c>
      <c r="L605" s="158">
        <f t="shared" si="158"/>
        <v>0</v>
      </c>
    </row>
    <row r="606" spans="1:12" hidden="1" x14ac:dyDescent="0.25">
      <c r="A606" s="76">
        <f t="shared" si="164"/>
        <v>452</v>
      </c>
      <c r="B606" s="77">
        <f t="shared" si="164"/>
        <v>7</v>
      </c>
      <c r="C606" s="78" t="s">
        <v>753</v>
      </c>
      <c r="D606" s="103">
        <v>167766352853</v>
      </c>
      <c r="E606" s="112">
        <v>0.1620970256045044</v>
      </c>
      <c r="F606" s="103">
        <v>210183394644</v>
      </c>
      <c r="G606" s="112">
        <v>0.20308066858378318</v>
      </c>
      <c r="H606" s="103">
        <v>115570963740</v>
      </c>
      <c r="I606" s="103">
        <v>9161244837</v>
      </c>
      <c r="J606" s="103">
        <v>14210169170</v>
      </c>
      <c r="K606" s="103">
        <v>3868731629</v>
      </c>
      <c r="L606" s="158">
        <f t="shared" si="158"/>
        <v>0</v>
      </c>
    </row>
    <row r="607" spans="1:12" hidden="1" x14ac:dyDescent="0.25">
      <c r="A607" s="76">
        <f t="shared" si="164"/>
        <v>453</v>
      </c>
      <c r="B607" s="77">
        <f t="shared" si="164"/>
        <v>8</v>
      </c>
      <c r="C607" s="78" t="s">
        <v>582</v>
      </c>
      <c r="D607" s="103">
        <v>323506589686</v>
      </c>
      <c r="E607" s="112">
        <v>0.3058944645700743</v>
      </c>
      <c r="F607" s="103">
        <v>138192647342</v>
      </c>
      <c r="G607" s="112">
        <v>0.13066925748632305</v>
      </c>
      <c r="H607" s="103">
        <v>131568332112</v>
      </c>
      <c r="I607" s="103">
        <v>9396320200</v>
      </c>
      <c r="J607" s="103">
        <v>9974204500</v>
      </c>
      <c r="K607" s="103">
        <v>3884402900</v>
      </c>
      <c r="L607" s="158">
        <f t="shared" si="158"/>
        <v>1</v>
      </c>
    </row>
    <row r="608" spans="1:12" hidden="1" x14ac:dyDescent="0.25">
      <c r="A608" s="76">
        <f t="shared" si="164"/>
        <v>454</v>
      </c>
      <c r="B608" s="77">
        <f t="shared" si="164"/>
        <v>9</v>
      </c>
      <c r="C608" s="78" t="s">
        <v>583</v>
      </c>
      <c r="D608" s="103">
        <v>194368795042</v>
      </c>
      <c r="E608" s="112">
        <v>0.20119216062529993</v>
      </c>
      <c r="F608" s="103">
        <v>164410017519</v>
      </c>
      <c r="G608" s="112">
        <v>0.17018167265966427</v>
      </c>
      <c r="H608" s="103">
        <v>99208140505</v>
      </c>
      <c r="I608" s="103">
        <v>9179335131</v>
      </c>
      <c r="J608" s="103">
        <v>11356778218</v>
      </c>
      <c r="K608" s="103">
        <v>5436381410</v>
      </c>
      <c r="L608" s="158">
        <f t="shared" si="158"/>
        <v>1</v>
      </c>
    </row>
    <row r="609" spans="1:12" hidden="1" x14ac:dyDescent="0.25">
      <c r="A609" s="76">
        <f t="shared" si="164"/>
        <v>455</v>
      </c>
      <c r="B609" s="77">
        <f t="shared" si="164"/>
        <v>10</v>
      </c>
      <c r="C609" s="78" t="s">
        <v>584</v>
      </c>
      <c r="D609" s="103">
        <v>419195467632</v>
      </c>
      <c r="E609" s="112">
        <v>0.32492447973700145</v>
      </c>
      <c r="F609" s="103">
        <v>125305100527</v>
      </c>
      <c r="G609" s="112">
        <v>9.712579868079689E-2</v>
      </c>
      <c r="H609" s="103">
        <v>158774016956</v>
      </c>
      <c r="I609" s="103">
        <v>17182891204</v>
      </c>
      <c r="J609" s="103">
        <v>35141193547</v>
      </c>
      <c r="K609" s="103">
        <v>5852583621</v>
      </c>
      <c r="L609" s="158">
        <f t="shared" si="158"/>
        <v>0</v>
      </c>
    </row>
    <row r="610" spans="1:12" hidden="1" x14ac:dyDescent="0.25">
      <c r="A610" s="76">
        <f t="shared" si="164"/>
        <v>456</v>
      </c>
      <c r="B610" s="77">
        <f t="shared" si="164"/>
        <v>11</v>
      </c>
      <c r="C610" s="78" t="s">
        <v>585</v>
      </c>
      <c r="D610" s="103">
        <v>124619522543</v>
      </c>
      <c r="E610" s="112">
        <v>0.16442218622588234</v>
      </c>
      <c r="F610" s="103">
        <v>147461732170</v>
      </c>
      <c r="G610" s="112">
        <v>0.194560048805201</v>
      </c>
      <c r="H610" s="103">
        <v>104242268700</v>
      </c>
      <c r="I610" s="103">
        <v>36783146800</v>
      </c>
      <c r="J610" s="103">
        <v>29883432860</v>
      </c>
      <c r="K610" s="103">
        <v>5282077800</v>
      </c>
      <c r="L610" s="158">
        <f t="shared" si="158"/>
        <v>0</v>
      </c>
    </row>
    <row r="611" spans="1:12" hidden="1" x14ac:dyDescent="0.25">
      <c r="A611" s="79" t="s">
        <v>29</v>
      </c>
      <c r="B611" s="80" t="s">
        <v>29</v>
      </c>
      <c r="C611" s="81" t="s">
        <v>30</v>
      </c>
      <c r="D611" s="104">
        <v>2125507867205</v>
      </c>
      <c r="E611" s="113">
        <v>0.22269088626628272</v>
      </c>
      <c r="F611" s="104">
        <v>1681876304924</v>
      </c>
      <c r="G611" s="113">
        <v>0.17621130964163256</v>
      </c>
      <c r="H611" s="104">
        <v>1142922833024</v>
      </c>
      <c r="I611" s="104">
        <v>71626640858</v>
      </c>
      <c r="J611" s="104">
        <v>117858512624</v>
      </c>
      <c r="K611" s="104">
        <v>39760634600</v>
      </c>
      <c r="L611" s="159">
        <f t="shared" ref="L611" si="165">SUM(L600:L608)</f>
        <v>4</v>
      </c>
    </row>
    <row r="612" spans="1:12" hidden="1" x14ac:dyDescent="0.25">
      <c r="A612" s="79" t="s">
        <v>31</v>
      </c>
      <c r="B612" s="80" t="s">
        <v>31</v>
      </c>
      <c r="C612" s="81" t="s">
        <v>32</v>
      </c>
      <c r="D612" s="104">
        <v>543814990175</v>
      </c>
      <c r="E612" s="113">
        <v>0.26552740200018959</v>
      </c>
      <c r="F612" s="104">
        <v>272766832697</v>
      </c>
      <c r="G612" s="113">
        <v>0.13318328796811524</v>
      </c>
      <c r="H612" s="104">
        <v>263016285656</v>
      </c>
      <c r="I612" s="104">
        <v>53966038004</v>
      </c>
      <c r="J612" s="104">
        <v>65024626407</v>
      </c>
      <c r="K612" s="104">
        <v>11134661421</v>
      </c>
      <c r="L612" s="159">
        <f t="shared" ref="L612" si="166">SUM(L609:L610)</f>
        <v>0</v>
      </c>
    </row>
    <row r="613" spans="1:12" hidden="1" x14ac:dyDescent="0.25">
      <c r="A613" s="79" t="s">
        <v>33</v>
      </c>
      <c r="B613" s="80" t="s">
        <v>33</v>
      </c>
      <c r="C613" s="81" t="s">
        <v>586</v>
      </c>
      <c r="D613" s="104">
        <v>2669322857380</v>
      </c>
      <c r="E613" s="113">
        <v>0.23025870857466677</v>
      </c>
      <c r="F613" s="104">
        <v>1954643137621</v>
      </c>
      <c r="G613" s="113">
        <v>0.16860965444798365</v>
      </c>
      <c r="H613" s="104">
        <v>1405939118680</v>
      </c>
      <c r="I613" s="104">
        <v>125592678862</v>
      </c>
      <c r="J613" s="104">
        <v>182883139031</v>
      </c>
      <c r="K613" s="104">
        <v>50895296021</v>
      </c>
      <c r="L613" s="159">
        <f t="shared" ref="L613" si="167">L611+L612</f>
        <v>4</v>
      </c>
    </row>
    <row r="614" spans="1:12" hidden="1" x14ac:dyDescent="0.25">
      <c r="A614" s="79" t="s">
        <v>35</v>
      </c>
      <c r="B614" s="80" t="s">
        <v>35</v>
      </c>
      <c r="C614" s="81" t="s">
        <v>587</v>
      </c>
      <c r="D614" s="104">
        <v>4041980930517</v>
      </c>
      <c r="E614" s="113">
        <v>0.2589697057144757</v>
      </c>
      <c r="F614" s="104">
        <v>2320485836552</v>
      </c>
      <c r="G614" s="113">
        <v>0.14867352036953232</v>
      </c>
      <c r="H614" s="104">
        <v>2210233384639</v>
      </c>
      <c r="I614" s="104">
        <v>155775663530</v>
      </c>
      <c r="J614" s="104">
        <v>208869143645</v>
      </c>
      <c r="K614" s="104">
        <v>82550482240</v>
      </c>
      <c r="L614" s="159">
        <f t="shared" ref="L614" si="168">L613+L599</f>
        <v>4</v>
      </c>
    </row>
    <row r="615" spans="1:12" x14ac:dyDescent="0.25">
      <c r="A615" s="73" t="s">
        <v>588</v>
      </c>
      <c r="B615" s="82">
        <v>32</v>
      </c>
      <c r="C615" s="75" t="s">
        <v>754</v>
      </c>
      <c r="D615" s="105">
        <v>863302199315</v>
      </c>
      <c r="E615" s="111">
        <v>0.25878694069208258</v>
      </c>
      <c r="F615" s="105">
        <v>400966295911</v>
      </c>
      <c r="G615" s="111">
        <v>0.12019527011720549</v>
      </c>
      <c r="H615" s="105">
        <v>740845958404</v>
      </c>
      <c r="I615" s="105">
        <v>71670449740</v>
      </c>
      <c r="J615" s="105">
        <v>24974870636</v>
      </c>
      <c r="K615" s="105">
        <v>22707967432</v>
      </c>
      <c r="L615" s="165">
        <f t="shared" si="158"/>
        <v>1</v>
      </c>
    </row>
    <row r="616" spans="1:12" hidden="1" x14ac:dyDescent="0.25">
      <c r="A616" s="76">
        <f>A610+1</f>
        <v>457</v>
      </c>
      <c r="B616" s="77">
        <v>1</v>
      </c>
      <c r="C616" s="78" t="s">
        <v>590</v>
      </c>
      <c r="D616" s="103">
        <v>132028533204</v>
      </c>
      <c r="E616" s="112">
        <v>0.14286953214482323</v>
      </c>
      <c r="F616" s="103">
        <v>169241171663</v>
      </c>
      <c r="G616" s="112">
        <v>0.18313773870209119</v>
      </c>
      <c r="H616" s="103">
        <v>67986017916</v>
      </c>
      <c r="I616" s="103">
        <v>5331159457</v>
      </c>
      <c r="J616" s="103">
        <v>13749448953</v>
      </c>
      <c r="K616" s="103">
        <v>3278354297</v>
      </c>
      <c r="L616" s="158">
        <f t="shared" si="158"/>
        <v>0</v>
      </c>
    </row>
    <row r="617" spans="1:12" hidden="1" x14ac:dyDescent="0.25">
      <c r="A617" s="76">
        <f t="shared" ref="A617:B625" si="169">A616+1</f>
        <v>458</v>
      </c>
      <c r="B617" s="77">
        <f t="shared" si="169"/>
        <v>2</v>
      </c>
      <c r="C617" s="78" t="s">
        <v>591</v>
      </c>
      <c r="D617" s="103">
        <v>291233302723</v>
      </c>
      <c r="E617" s="112">
        <v>0.20046665687222576</v>
      </c>
      <c r="F617" s="103">
        <v>250924448622</v>
      </c>
      <c r="G617" s="112">
        <v>0.1727205813086648</v>
      </c>
      <c r="H617" s="103">
        <v>175159753603</v>
      </c>
      <c r="I617" s="103">
        <v>22194185693</v>
      </c>
      <c r="J617" s="103">
        <v>13716682732</v>
      </c>
      <c r="K617" s="103">
        <v>5509980948</v>
      </c>
      <c r="L617" s="158">
        <f t="shared" si="158"/>
        <v>1</v>
      </c>
    </row>
    <row r="618" spans="1:12" hidden="1" x14ac:dyDescent="0.25">
      <c r="A618" s="76">
        <f t="shared" si="169"/>
        <v>459</v>
      </c>
      <c r="B618" s="77">
        <f t="shared" si="169"/>
        <v>3</v>
      </c>
      <c r="C618" s="78" t="s">
        <v>592</v>
      </c>
      <c r="D618" s="103">
        <v>148114600939</v>
      </c>
      <c r="E618" s="112">
        <v>0.12010831220786351</v>
      </c>
      <c r="F618" s="103">
        <v>166254261462</v>
      </c>
      <c r="G618" s="112">
        <v>0.1348180301939953</v>
      </c>
      <c r="H618" s="103">
        <v>336935723781</v>
      </c>
      <c r="I618" s="103">
        <v>49883485685</v>
      </c>
      <c r="J618" s="103">
        <v>13138324295</v>
      </c>
      <c r="K618" s="103">
        <v>3975432613</v>
      </c>
      <c r="L618" s="158">
        <f t="shared" si="158"/>
        <v>0</v>
      </c>
    </row>
    <row r="619" spans="1:12" hidden="1" x14ac:dyDescent="0.25">
      <c r="A619" s="76">
        <f t="shared" si="169"/>
        <v>460</v>
      </c>
      <c r="B619" s="77">
        <f t="shared" si="169"/>
        <v>4</v>
      </c>
      <c r="C619" s="78" t="s">
        <v>593</v>
      </c>
      <c r="D619" s="103">
        <v>135481198113</v>
      </c>
      <c r="E619" s="112">
        <v>0.14022662473889905</v>
      </c>
      <c r="F619" s="103">
        <v>170258317668</v>
      </c>
      <c r="G619" s="112">
        <v>0.17622186364482717</v>
      </c>
      <c r="H619" s="103">
        <v>173020229813</v>
      </c>
      <c r="I619" s="103">
        <v>5976525281</v>
      </c>
      <c r="J619" s="103">
        <v>3515985055</v>
      </c>
      <c r="K619" s="103">
        <v>3056055153</v>
      </c>
      <c r="L619" s="158">
        <f t="shared" si="158"/>
        <v>0</v>
      </c>
    </row>
    <row r="620" spans="1:12" hidden="1" x14ac:dyDescent="0.25">
      <c r="A620" s="76">
        <f t="shared" si="169"/>
        <v>461</v>
      </c>
      <c r="B620" s="77">
        <f t="shared" si="169"/>
        <v>5</v>
      </c>
      <c r="C620" s="78" t="s">
        <v>594</v>
      </c>
      <c r="D620" s="103">
        <v>184395377576</v>
      </c>
      <c r="E620" s="112">
        <v>0.15309409909542351</v>
      </c>
      <c r="F620" s="103">
        <v>323370840280</v>
      </c>
      <c r="G620" s="112">
        <v>0.26847835405197362</v>
      </c>
      <c r="H620" s="103">
        <v>128501512924</v>
      </c>
      <c r="I620" s="103">
        <v>4556179586</v>
      </c>
      <c r="J620" s="103">
        <v>15479197821</v>
      </c>
      <c r="K620" s="103">
        <v>9939626844</v>
      </c>
      <c r="L620" s="158">
        <f t="shared" si="158"/>
        <v>0</v>
      </c>
    </row>
    <row r="621" spans="1:12" hidden="1" x14ac:dyDescent="0.25">
      <c r="A621" s="76">
        <f t="shared" si="169"/>
        <v>462</v>
      </c>
      <c r="B621" s="77">
        <f t="shared" si="169"/>
        <v>6</v>
      </c>
      <c r="C621" s="78" t="s">
        <v>755</v>
      </c>
      <c r="D621" s="103">
        <v>161959522872</v>
      </c>
      <c r="E621" s="112">
        <v>0.19322508719976386</v>
      </c>
      <c r="F621" s="103">
        <v>112493532820</v>
      </c>
      <c r="G621" s="112">
        <v>0.13420990814929026</v>
      </c>
      <c r="H621" s="103">
        <v>120774476147</v>
      </c>
      <c r="I621" s="103">
        <v>6635604000</v>
      </c>
      <c r="J621" s="103">
        <v>15082670386</v>
      </c>
      <c r="K621" s="103">
        <v>4923499066</v>
      </c>
      <c r="L621" s="158">
        <f t="shared" si="158"/>
        <v>0</v>
      </c>
    </row>
    <row r="622" spans="1:12" hidden="1" x14ac:dyDescent="0.25">
      <c r="A622" s="76">
        <f t="shared" si="169"/>
        <v>463</v>
      </c>
      <c r="B622" s="77">
        <f t="shared" si="169"/>
        <v>7</v>
      </c>
      <c r="C622" s="78" t="s">
        <v>596</v>
      </c>
      <c r="D622" s="103">
        <v>122655521286</v>
      </c>
      <c r="E622" s="112">
        <v>0.14609109411111215</v>
      </c>
      <c r="F622" s="103">
        <v>150263916756</v>
      </c>
      <c r="G622" s="112">
        <v>0.17897457671814374</v>
      </c>
      <c r="H622" s="103">
        <v>124883666177</v>
      </c>
      <c r="I622" s="103">
        <v>27990326804</v>
      </c>
      <c r="J622" s="103">
        <v>7705806039</v>
      </c>
      <c r="K622" s="103">
        <v>18545051446</v>
      </c>
      <c r="L622" s="158">
        <f t="shared" si="158"/>
        <v>0</v>
      </c>
    </row>
    <row r="623" spans="1:12" hidden="1" x14ac:dyDescent="0.25">
      <c r="A623" s="76">
        <f t="shared" si="169"/>
        <v>464</v>
      </c>
      <c r="B623" s="77">
        <f t="shared" si="169"/>
        <v>8</v>
      </c>
      <c r="C623" s="78" t="s">
        <v>597</v>
      </c>
      <c r="D623" s="103">
        <v>114013474180</v>
      </c>
      <c r="E623" s="112">
        <v>0.19162570113400829</v>
      </c>
      <c r="F623" s="103">
        <v>112061573621</v>
      </c>
      <c r="G623" s="112">
        <v>0.18834508613782172</v>
      </c>
      <c r="H623" s="103">
        <v>47326191327</v>
      </c>
      <c r="I623" s="103">
        <v>6053267682</v>
      </c>
      <c r="J623" s="103">
        <v>12721081234</v>
      </c>
      <c r="K623" s="103">
        <v>1986869071</v>
      </c>
      <c r="L623" s="158">
        <f t="shared" si="158"/>
        <v>0</v>
      </c>
    </row>
    <row r="624" spans="1:12" hidden="1" x14ac:dyDescent="0.25">
      <c r="A624" s="76">
        <f t="shared" si="169"/>
        <v>465</v>
      </c>
      <c r="B624" s="77">
        <f t="shared" si="169"/>
        <v>9</v>
      </c>
      <c r="C624" s="78" t="s">
        <v>598</v>
      </c>
      <c r="D624" s="103">
        <v>231717155484</v>
      </c>
      <c r="E624" s="112">
        <v>0.23261200428295545</v>
      </c>
      <c r="F624" s="103">
        <v>88200130466</v>
      </c>
      <c r="G624" s="112">
        <v>8.8540743057460305E-2</v>
      </c>
      <c r="H624" s="103">
        <v>140004566053</v>
      </c>
      <c r="I624" s="103">
        <v>17216254798</v>
      </c>
      <c r="J624" s="103">
        <v>25403719036</v>
      </c>
      <c r="K624" s="103">
        <v>8712811876</v>
      </c>
      <c r="L624" s="158">
        <f t="shared" si="158"/>
        <v>0</v>
      </c>
    </row>
    <row r="625" spans="1:12" hidden="1" x14ac:dyDescent="0.25">
      <c r="A625" s="76">
        <f t="shared" si="169"/>
        <v>466</v>
      </c>
      <c r="B625" s="77">
        <f t="shared" si="169"/>
        <v>10</v>
      </c>
      <c r="C625" s="78" t="s">
        <v>599</v>
      </c>
      <c r="D625" s="103">
        <v>200435507706</v>
      </c>
      <c r="E625" s="112">
        <v>0.21086322432213447</v>
      </c>
      <c r="F625" s="103">
        <v>182230206972</v>
      </c>
      <c r="G625" s="112">
        <v>0.19171078742878631</v>
      </c>
      <c r="H625" s="103">
        <v>87779912489</v>
      </c>
      <c r="I625" s="103">
        <v>12203658086</v>
      </c>
      <c r="J625" s="103">
        <v>12678216796</v>
      </c>
      <c r="K625" s="103">
        <v>5385463182</v>
      </c>
      <c r="L625" s="158">
        <f t="shared" si="158"/>
        <v>1</v>
      </c>
    </row>
    <row r="626" spans="1:12" hidden="1" x14ac:dyDescent="0.25">
      <c r="A626" s="79" t="s">
        <v>29</v>
      </c>
      <c r="B626" s="80" t="s">
        <v>29</v>
      </c>
      <c r="C626" s="81" t="s">
        <v>30</v>
      </c>
      <c r="D626" s="104">
        <v>1289881530893</v>
      </c>
      <c r="E626" s="113">
        <v>0.16016525154379369</v>
      </c>
      <c r="F626" s="104">
        <v>1454868062892</v>
      </c>
      <c r="G626" s="113">
        <v>0.18065171387856607</v>
      </c>
      <c r="H626" s="104">
        <v>1174587571688</v>
      </c>
      <c r="I626" s="104">
        <v>128620734188</v>
      </c>
      <c r="J626" s="104">
        <v>95109196515</v>
      </c>
      <c r="K626" s="104">
        <v>51214869438</v>
      </c>
      <c r="L626" s="159">
        <f t="shared" ref="L626" si="170">SUM(L616:L623)</f>
        <v>1</v>
      </c>
    </row>
    <row r="627" spans="1:12" hidden="1" x14ac:dyDescent="0.25">
      <c r="A627" s="79" t="s">
        <v>31</v>
      </c>
      <c r="B627" s="80" t="s">
        <v>31</v>
      </c>
      <c r="C627" s="81" t="s">
        <v>32</v>
      </c>
      <c r="D627" s="104">
        <v>432152663190</v>
      </c>
      <c r="E627" s="113">
        <v>0.22199236976638326</v>
      </c>
      <c r="F627" s="104">
        <v>270430337438</v>
      </c>
      <c r="G627" s="113">
        <v>0.13891727756908445</v>
      </c>
      <c r="H627" s="104">
        <v>227784478542</v>
      </c>
      <c r="I627" s="104">
        <v>29419912884</v>
      </c>
      <c r="J627" s="104">
        <v>38081935832</v>
      </c>
      <c r="K627" s="104">
        <v>14098275058</v>
      </c>
      <c r="L627" s="159">
        <f t="shared" ref="L627" si="171">SUM(L624:L625)</f>
        <v>1</v>
      </c>
    </row>
    <row r="628" spans="1:12" hidden="1" x14ac:dyDescent="0.25">
      <c r="A628" s="79" t="s">
        <v>33</v>
      </c>
      <c r="B628" s="80" t="s">
        <v>33</v>
      </c>
      <c r="C628" s="81" t="s">
        <v>600</v>
      </c>
      <c r="D628" s="104">
        <v>1722034194083</v>
      </c>
      <c r="E628" s="113">
        <v>0.17220096861117268</v>
      </c>
      <c r="F628" s="104">
        <v>1725298400330</v>
      </c>
      <c r="G628" s="113">
        <v>0.17252738459025801</v>
      </c>
      <c r="H628" s="104">
        <v>1402372050230</v>
      </c>
      <c r="I628" s="104">
        <v>158040647072</v>
      </c>
      <c r="J628" s="104">
        <v>133191132347</v>
      </c>
      <c r="K628" s="104">
        <v>65313144496</v>
      </c>
      <c r="L628" s="159">
        <f t="shared" ref="L628" si="172">L626+L627</f>
        <v>2</v>
      </c>
    </row>
    <row r="629" spans="1:12" hidden="1" x14ac:dyDescent="0.25">
      <c r="A629" s="79" t="s">
        <v>35</v>
      </c>
      <c r="B629" s="80" t="s">
        <v>35</v>
      </c>
      <c r="C629" s="81" t="s">
        <v>601</v>
      </c>
      <c r="D629" s="104">
        <v>2585336393398</v>
      </c>
      <c r="E629" s="113">
        <v>0.19386000818689006</v>
      </c>
      <c r="F629" s="104">
        <v>2126264696241</v>
      </c>
      <c r="G629" s="113">
        <v>0.159436772898636</v>
      </c>
      <c r="H629" s="104">
        <v>2143218008634</v>
      </c>
      <c r="I629" s="104">
        <v>229711096812</v>
      </c>
      <c r="J629" s="104">
        <v>158166002983</v>
      </c>
      <c r="K629" s="104">
        <v>88021111928</v>
      </c>
      <c r="L629" s="159">
        <f t="shared" ref="L629" si="173">L628+L615</f>
        <v>3</v>
      </c>
    </row>
    <row r="630" spans="1:12" x14ac:dyDescent="0.25">
      <c r="A630" s="73" t="s">
        <v>602</v>
      </c>
      <c r="B630" s="82">
        <v>33</v>
      </c>
      <c r="C630" s="75" t="s">
        <v>756</v>
      </c>
      <c r="D630" s="105">
        <v>1366889671826</v>
      </c>
      <c r="E630" s="111">
        <v>8.6737277932640883E-2</v>
      </c>
      <c r="F630" s="105">
        <v>1057850344943</v>
      </c>
      <c r="G630" s="111">
        <v>6.712689492919155E-2</v>
      </c>
      <c r="H630" s="105">
        <v>1874281378470</v>
      </c>
      <c r="I630" s="105">
        <v>23276200000</v>
      </c>
      <c r="J630" s="105">
        <v>60472678949</v>
      </c>
      <c r="K630" s="105">
        <v>49446813011</v>
      </c>
      <c r="L630" s="165">
        <f t="shared" si="158"/>
        <v>0</v>
      </c>
    </row>
    <row r="631" spans="1:12" hidden="1" x14ac:dyDescent="0.25">
      <c r="A631" s="76">
        <f>A625+1</f>
        <v>467</v>
      </c>
      <c r="B631" s="77">
        <v>1</v>
      </c>
      <c r="C631" s="78" t="s">
        <v>628</v>
      </c>
      <c r="D631" s="103">
        <v>215964207390</v>
      </c>
      <c r="E631" s="112">
        <v>0.14393968888883113</v>
      </c>
      <c r="F631" s="103">
        <v>282467231344</v>
      </c>
      <c r="G631" s="112">
        <v>0.18826381413991422</v>
      </c>
      <c r="H631" s="103">
        <v>91788301461</v>
      </c>
      <c r="I631" s="103">
        <v>19308658910</v>
      </c>
      <c r="J631" s="103">
        <v>7193920119</v>
      </c>
      <c r="K631" s="103">
        <v>11499396901</v>
      </c>
      <c r="L631" s="158">
        <f t="shared" si="158"/>
        <v>0</v>
      </c>
    </row>
    <row r="632" spans="1:12" hidden="1" x14ac:dyDescent="0.25">
      <c r="A632" s="76">
        <f t="shared" ref="A632:B647" si="174">A631+1</f>
        <v>468</v>
      </c>
      <c r="B632" s="77">
        <f t="shared" si="174"/>
        <v>2</v>
      </c>
      <c r="C632" s="78" t="s">
        <v>604</v>
      </c>
      <c r="D632" s="103">
        <v>189093012863</v>
      </c>
      <c r="E632" s="112">
        <v>0.14722394903571637</v>
      </c>
      <c r="F632" s="103">
        <v>317597842478</v>
      </c>
      <c r="G632" s="112">
        <v>0.24727517884921135</v>
      </c>
      <c r="H632" s="103">
        <v>74912039841</v>
      </c>
      <c r="I632" s="103">
        <v>12526356401</v>
      </c>
      <c r="J632" s="103">
        <v>15316347467</v>
      </c>
      <c r="K632" s="103">
        <v>4879887364</v>
      </c>
      <c r="L632" s="158">
        <f t="shared" si="158"/>
        <v>0</v>
      </c>
    </row>
    <row r="633" spans="1:12" hidden="1" x14ac:dyDescent="0.25">
      <c r="A633" s="76">
        <f t="shared" si="174"/>
        <v>469</v>
      </c>
      <c r="B633" s="77">
        <f t="shared" si="174"/>
        <v>3</v>
      </c>
      <c r="C633" s="78" t="s">
        <v>629</v>
      </c>
      <c r="D633" s="103">
        <v>149819849894</v>
      </c>
      <c r="E633" s="112">
        <v>0.12523786128567072</v>
      </c>
      <c r="F633" s="103">
        <v>166740662500</v>
      </c>
      <c r="G633" s="112">
        <v>0.13938235804955329</v>
      </c>
      <c r="H633" s="103">
        <v>109641396032</v>
      </c>
      <c r="I633" s="103">
        <v>49164070484</v>
      </c>
      <c r="J633" s="103">
        <v>8908054244</v>
      </c>
      <c r="K633" s="103">
        <v>13083357166</v>
      </c>
      <c r="L633" s="158">
        <f t="shared" si="158"/>
        <v>0</v>
      </c>
    </row>
    <row r="634" spans="1:12" hidden="1" x14ac:dyDescent="0.25">
      <c r="A634" s="76">
        <f t="shared" si="174"/>
        <v>470</v>
      </c>
      <c r="B634" s="77">
        <f t="shared" si="174"/>
        <v>4</v>
      </c>
      <c r="C634" s="78" t="s">
        <v>636</v>
      </c>
      <c r="D634" s="103">
        <v>85789299130</v>
      </c>
      <c r="E634" s="112">
        <v>0.10974153029442404</v>
      </c>
      <c r="F634" s="103">
        <v>92028891167</v>
      </c>
      <c r="G634" s="112">
        <v>0.11772320616189633</v>
      </c>
      <c r="H634" s="103">
        <v>58070860694</v>
      </c>
      <c r="I634" s="103">
        <v>21591840484</v>
      </c>
      <c r="J634" s="103">
        <v>16722671928</v>
      </c>
      <c r="K634" s="103">
        <v>7771035382</v>
      </c>
      <c r="L634" s="158">
        <f t="shared" si="158"/>
        <v>0</v>
      </c>
    </row>
    <row r="635" spans="1:12" hidden="1" x14ac:dyDescent="0.25">
      <c r="A635" s="76">
        <f t="shared" si="174"/>
        <v>471</v>
      </c>
      <c r="B635" s="77">
        <f t="shared" si="174"/>
        <v>5</v>
      </c>
      <c r="C635" s="78" t="s">
        <v>637</v>
      </c>
      <c r="D635" s="103">
        <v>112373873819</v>
      </c>
      <c r="E635" s="112">
        <v>0.12602501932145374</v>
      </c>
      <c r="F635" s="103">
        <v>120436490903</v>
      </c>
      <c r="G635" s="112">
        <v>0.13506708078343729</v>
      </c>
      <c r="H635" s="103">
        <v>121397795390</v>
      </c>
      <c r="I635" s="103">
        <v>6337083400</v>
      </c>
      <c r="J635" s="103">
        <v>27385050630</v>
      </c>
      <c r="K635" s="103">
        <v>7739843090</v>
      </c>
      <c r="L635" s="158">
        <f t="shared" si="158"/>
        <v>0</v>
      </c>
    </row>
    <row r="636" spans="1:12" hidden="1" x14ac:dyDescent="0.25">
      <c r="A636" s="76">
        <f t="shared" si="174"/>
        <v>472</v>
      </c>
      <c r="B636" s="77">
        <f t="shared" si="174"/>
        <v>6</v>
      </c>
      <c r="C636" s="78" t="s">
        <v>638</v>
      </c>
      <c r="D636" s="103">
        <v>72916242886</v>
      </c>
      <c r="E636" s="112">
        <v>6.8013152566736401E-2</v>
      </c>
      <c r="F636" s="103">
        <v>120578629571</v>
      </c>
      <c r="G636" s="112">
        <v>0.11247058823535469</v>
      </c>
      <c r="H636" s="103">
        <v>120136890908</v>
      </c>
      <c r="I636" s="103">
        <v>28313194177</v>
      </c>
      <c r="J636" s="103">
        <v>17290516092</v>
      </c>
      <c r="K636" s="103">
        <v>19137816274</v>
      </c>
      <c r="L636" s="158">
        <f t="shared" si="158"/>
        <v>0</v>
      </c>
    </row>
    <row r="637" spans="1:12" hidden="1" x14ac:dyDescent="0.25">
      <c r="A637" s="76">
        <f t="shared" si="174"/>
        <v>473</v>
      </c>
      <c r="B637" s="77">
        <f t="shared" si="174"/>
        <v>7</v>
      </c>
      <c r="C637" s="78" t="s">
        <v>605</v>
      </c>
      <c r="D637" s="103">
        <v>224925658581</v>
      </c>
      <c r="E637" s="112">
        <v>0.15336167827278507</v>
      </c>
      <c r="F637" s="103">
        <v>161841421774</v>
      </c>
      <c r="G637" s="112">
        <v>0.11034878018763719</v>
      </c>
      <c r="H637" s="103">
        <v>38950886027</v>
      </c>
      <c r="I637" s="103">
        <v>35709526114</v>
      </c>
      <c r="J637" s="103">
        <v>289406146637</v>
      </c>
      <c r="K637" s="103">
        <v>5795165195</v>
      </c>
      <c r="L637" s="158">
        <f t="shared" si="158"/>
        <v>0</v>
      </c>
    </row>
    <row r="638" spans="1:12" hidden="1" x14ac:dyDescent="0.25">
      <c r="A638" s="76">
        <f t="shared" si="174"/>
        <v>474</v>
      </c>
      <c r="B638" s="77">
        <f t="shared" si="174"/>
        <v>8</v>
      </c>
      <c r="C638" s="78" t="s">
        <v>648</v>
      </c>
      <c r="D638" s="103">
        <v>168401451694</v>
      </c>
      <c r="E638" s="112">
        <v>0.1146834718303872</v>
      </c>
      <c r="F638" s="103">
        <v>231770043160</v>
      </c>
      <c r="G638" s="112">
        <v>0.15783826652614608</v>
      </c>
      <c r="H638" s="103">
        <v>95108875421</v>
      </c>
      <c r="I638" s="103">
        <v>8839443733</v>
      </c>
      <c r="J638" s="103">
        <v>20104745363</v>
      </c>
      <c r="K638" s="103">
        <v>6539180523</v>
      </c>
      <c r="L638" s="158">
        <f t="shared" si="158"/>
        <v>0</v>
      </c>
    </row>
    <row r="639" spans="1:12" hidden="1" x14ac:dyDescent="0.25">
      <c r="A639" s="76">
        <f t="shared" si="174"/>
        <v>475</v>
      </c>
      <c r="B639" s="77">
        <f t="shared" si="174"/>
        <v>9</v>
      </c>
      <c r="C639" s="78" t="s">
        <v>606</v>
      </c>
      <c r="D639" s="103">
        <v>146446631965</v>
      </c>
      <c r="E639" s="112">
        <v>0.17980742082371329</v>
      </c>
      <c r="F639" s="103">
        <v>160158403387</v>
      </c>
      <c r="G639" s="112">
        <v>0.19664275681767016</v>
      </c>
      <c r="H639" s="103">
        <v>45253208040</v>
      </c>
      <c r="I639" s="103">
        <v>13121277895</v>
      </c>
      <c r="J639" s="103">
        <v>7307339810</v>
      </c>
      <c r="K639" s="103">
        <v>9913334315</v>
      </c>
      <c r="L639" s="158">
        <f t="shared" si="158"/>
        <v>0</v>
      </c>
    </row>
    <row r="640" spans="1:12" hidden="1" x14ac:dyDescent="0.25">
      <c r="A640" s="76">
        <f t="shared" si="174"/>
        <v>476</v>
      </c>
      <c r="B640" s="77">
        <f t="shared" si="174"/>
        <v>10</v>
      </c>
      <c r="C640" s="78" t="s">
        <v>607</v>
      </c>
      <c r="D640" s="103">
        <v>196956707404</v>
      </c>
      <c r="E640" s="112">
        <v>0.15191007965263151</v>
      </c>
      <c r="F640" s="103">
        <v>169662035013</v>
      </c>
      <c r="G640" s="112">
        <v>0.13085806313763018</v>
      </c>
      <c r="H640" s="103">
        <v>362600355154</v>
      </c>
      <c r="I640" s="103">
        <v>11042483037</v>
      </c>
      <c r="J640" s="103">
        <v>14535196092</v>
      </c>
      <c r="K640" s="103">
        <v>6086289760</v>
      </c>
      <c r="L640" s="158">
        <f t="shared" si="158"/>
        <v>0</v>
      </c>
    </row>
    <row r="641" spans="1:12" hidden="1" x14ac:dyDescent="0.25">
      <c r="A641" s="76">
        <f t="shared" si="174"/>
        <v>477</v>
      </c>
      <c r="B641" s="77">
        <f t="shared" si="174"/>
        <v>11</v>
      </c>
      <c r="C641" s="78" t="s">
        <v>649</v>
      </c>
      <c r="D641" s="103">
        <v>123505887046</v>
      </c>
      <c r="E641" s="112">
        <v>9.53819195088738E-2</v>
      </c>
      <c r="F641" s="103">
        <v>97326347925</v>
      </c>
      <c r="G641" s="112">
        <v>7.516381693139422E-2</v>
      </c>
      <c r="H641" s="103">
        <v>132727511319</v>
      </c>
      <c r="I641" s="103">
        <v>13112995805</v>
      </c>
      <c r="J641" s="103">
        <v>11958908903</v>
      </c>
      <c r="K641" s="103">
        <v>7254939473</v>
      </c>
      <c r="L641" s="158">
        <f t="shared" si="158"/>
        <v>0</v>
      </c>
    </row>
    <row r="642" spans="1:12" hidden="1" x14ac:dyDescent="0.25">
      <c r="A642" s="76">
        <f t="shared" si="174"/>
        <v>478</v>
      </c>
      <c r="B642" s="77">
        <f t="shared" si="174"/>
        <v>12</v>
      </c>
      <c r="C642" s="78" t="s">
        <v>608</v>
      </c>
      <c r="D642" s="103">
        <v>108554877603</v>
      </c>
      <c r="E642" s="112">
        <v>0.11073781432435262</v>
      </c>
      <c r="F642" s="103">
        <v>137503135338</v>
      </c>
      <c r="G642" s="112">
        <v>0.14026819435753266</v>
      </c>
      <c r="H642" s="103">
        <v>48050516397</v>
      </c>
      <c r="I642" s="103">
        <v>30905842803</v>
      </c>
      <c r="J642" s="103">
        <v>11089455887</v>
      </c>
      <c r="K642" s="103">
        <v>4611697959</v>
      </c>
      <c r="L642" s="158">
        <f t="shared" si="158"/>
        <v>0</v>
      </c>
    </row>
    <row r="643" spans="1:12" hidden="1" x14ac:dyDescent="0.25">
      <c r="A643" s="76">
        <f t="shared" si="174"/>
        <v>479</v>
      </c>
      <c r="B643" s="77">
        <f t="shared" si="174"/>
        <v>13</v>
      </c>
      <c r="C643" s="78" t="s">
        <v>630</v>
      </c>
      <c r="D643" s="103">
        <v>207383974349</v>
      </c>
      <c r="E643" s="112">
        <v>0.15689347408311824</v>
      </c>
      <c r="F643" s="103">
        <v>269389495830</v>
      </c>
      <c r="G643" s="112">
        <v>0.20380289274976082</v>
      </c>
      <c r="H643" s="103">
        <v>114600763937</v>
      </c>
      <c r="I643" s="103">
        <v>18852585452</v>
      </c>
      <c r="J643" s="103">
        <v>12213077989</v>
      </c>
      <c r="K643" s="103">
        <v>5330600639</v>
      </c>
      <c r="L643" s="158">
        <f t="shared" si="158"/>
        <v>0</v>
      </c>
    </row>
    <row r="644" spans="1:12" hidden="1" x14ac:dyDescent="0.25">
      <c r="A644" s="76">
        <f t="shared" si="174"/>
        <v>480</v>
      </c>
      <c r="B644" s="77">
        <f t="shared" si="174"/>
        <v>14</v>
      </c>
      <c r="C644" s="78" t="s">
        <v>650</v>
      </c>
      <c r="D644" s="103">
        <v>84518735744</v>
      </c>
      <c r="E644" s="112">
        <v>8.5635144833393947E-2</v>
      </c>
      <c r="F644" s="103">
        <v>80483676891</v>
      </c>
      <c r="G644" s="112">
        <v>8.1546786835061572E-2</v>
      </c>
      <c r="H644" s="103">
        <v>173049165825</v>
      </c>
      <c r="I644" s="103">
        <v>25655647381</v>
      </c>
      <c r="J644" s="103">
        <v>12361631546</v>
      </c>
      <c r="K644" s="103">
        <v>14714027315</v>
      </c>
      <c r="L644" s="158">
        <f t="shared" si="158"/>
        <v>0</v>
      </c>
    </row>
    <row r="645" spans="1:12" hidden="1" x14ac:dyDescent="0.25">
      <c r="A645" s="76">
        <f t="shared" si="174"/>
        <v>481</v>
      </c>
      <c r="B645" s="77">
        <f t="shared" si="174"/>
        <v>15</v>
      </c>
      <c r="C645" s="78" t="s">
        <v>631</v>
      </c>
      <c r="D645" s="103">
        <v>323929454601</v>
      </c>
      <c r="E645" s="112">
        <v>0.1587225586543575</v>
      </c>
      <c r="F645" s="103">
        <v>346862111875</v>
      </c>
      <c r="G645" s="112">
        <v>0.1699593572460639</v>
      </c>
      <c r="H645" s="103">
        <v>176867760412</v>
      </c>
      <c r="I645" s="103">
        <v>45603664566</v>
      </c>
      <c r="J645" s="103">
        <v>23056294691</v>
      </c>
      <c r="K645" s="103">
        <v>13048012318</v>
      </c>
      <c r="L645" s="158">
        <f t="shared" si="158"/>
        <v>0</v>
      </c>
    </row>
    <row r="646" spans="1:12" hidden="1" x14ac:dyDescent="0.25">
      <c r="A646" s="76">
        <f t="shared" si="174"/>
        <v>482</v>
      </c>
      <c r="B646" s="77">
        <f t="shared" si="174"/>
        <v>16</v>
      </c>
      <c r="C646" s="78" t="s">
        <v>639</v>
      </c>
      <c r="D646" s="103">
        <v>388156515220</v>
      </c>
      <c r="E646" s="112">
        <v>0.11924195097819955</v>
      </c>
      <c r="F646" s="103">
        <v>592626284101</v>
      </c>
      <c r="G646" s="112">
        <v>0.1820552059447253</v>
      </c>
      <c r="H646" s="103">
        <v>454471495819</v>
      </c>
      <c r="I646" s="103">
        <v>41016794022</v>
      </c>
      <c r="J646" s="103">
        <v>40500435760</v>
      </c>
      <c r="K646" s="103">
        <v>15771300594</v>
      </c>
      <c r="L646" s="158">
        <f t="shared" si="158"/>
        <v>0</v>
      </c>
    </row>
    <row r="647" spans="1:12" hidden="1" x14ac:dyDescent="0.25">
      <c r="A647" s="76">
        <f t="shared" si="174"/>
        <v>483</v>
      </c>
      <c r="B647" s="77">
        <f t="shared" si="174"/>
        <v>17</v>
      </c>
      <c r="C647" s="78" t="s">
        <v>640</v>
      </c>
      <c r="D647" s="103">
        <v>182499981891</v>
      </c>
      <c r="E647" s="112">
        <v>0.16675989438180547</v>
      </c>
      <c r="F647" s="103">
        <v>212318399458</v>
      </c>
      <c r="G647" s="112">
        <v>0.19400656099832808</v>
      </c>
      <c r="H647" s="103">
        <v>77069889748</v>
      </c>
      <c r="I647" s="103">
        <v>7500562126</v>
      </c>
      <c r="J647" s="103">
        <v>14571066350</v>
      </c>
      <c r="K647" s="103">
        <v>10455162560</v>
      </c>
      <c r="L647" s="158">
        <f t="shared" si="158"/>
        <v>0</v>
      </c>
    </row>
    <row r="648" spans="1:12" hidden="1" x14ac:dyDescent="0.25">
      <c r="A648" s="76">
        <f t="shared" ref="A648:B659" si="175">A647+1</f>
        <v>484</v>
      </c>
      <c r="B648" s="77">
        <f t="shared" si="175"/>
        <v>18</v>
      </c>
      <c r="C648" s="78" t="s">
        <v>651</v>
      </c>
      <c r="D648" s="103">
        <v>65341655140</v>
      </c>
      <c r="E648" s="112">
        <v>6.7851632948966054E-2</v>
      </c>
      <c r="F648" s="103">
        <v>82481693781</v>
      </c>
      <c r="G648" s="112">
        <v>8.5650074205289375E-2</v>
      </c>
      <c r="H648" s="103">
        <v>65874803725</v>
      </c>
      <c r="I648" s="103">
        <v>7251880813</v>
      </c>
      <c r="J648" s="103">
        <v>9653204212</v>
      </c>
      <c r="K648" s="103">
        <v>21952181535</v>
      </c>
      <c r="L648" s="158">
        <f t="shared" si="158"/>
        <v>0</v>
      </c>
    </row>
    <row r="649" spans="1:12" hidden="1" x14ac:dyDescent="0.25">
      <c r="A649" s="76">
        <f t="shared" si="175"/>
        <v>485</v>
      </c>
      <c r="B649" s="77">
        <f t="shared" si="175"/>
        <v>19</v>
      </c>
      <c r="C649" s="78" t="s">
        <v>641</v>
      </c>
      <c r="D649" s="103">
        <v>101572658949</v>
      </c>
      <c r="E649" s="112">
        <v>8.4448176809243908E-2</v>
      </c>
      <c r="F649" s="103">
        <v>229453296788</v>
      </c>
      <c r="G649" s="112">
        <v>0.19076898032516956</v>
      </c>
      <c r="H649" s="103">
        <v>79391442718</v>
      </c>
      <c r="I649" s="103">
        <v>20817104247</v>
      </c>
      <c r="J649" s="103">
        <v>10709771367</v>
      </c>
      <c r="K649" s="103">
        <v>14324220366</v>
      </c>
      <c r="L649" s="158">
        <f t="shared" si="158"/>
        <v>0</v>
      </c>
    </row>
    <row r="650" spans="1:12" hidden="1" x14ac:dyDescent="0.25">
      <c r="A650" s="76">
        <f t="shared" si="175"/>
        <v>486</v>
      </c>
      <c r="B650" s="77">
        <f t="shared" si="175"/>
        <v>20</v>
      </c>
      <c r="C650" s="78" t="s">
        <v>652</v>
      </c>
      <c r="D650" s="103">
        <v>134373230277</v>
      </c>
      <c r="E650" s="112">
        <v>9.6416939455516548E-2</v>
      </c>
      <c r="F650" s="103">
        <v>184863342992</v>
      </c>
      <c r="G650" s="112">
        <v>0.13264515344359398</v>
      </c>
      <c r="H650" s="103">
        <v>83896207193</v>
      </c>
      <c r="I650" s="103">
        <v>8418058000</v>
      </c>
      <c r="J650" s="103">
        <v>18745004608</v>
      </c>
      <c r="K650" s="103">
        <v>12087302714</v>
      </c>
      <c r="L650" s="158">
        <f t="shared" ref="L650:L677" si="176">IF(E650&gt;20%,IF(G650&gt;10%,1,0),0)</f>
        <v>0</v>
      </c>
    </row>
    <row r="651" spans="1:12" hidden="1" x14ac:dyDescent="0.25">
      <c r="A651" s="76">
        <f t="shared" si="175"/>
        <v>487</v>
      </c>
      <c r="B651" s="77">
        <f t="shared" si="175"/>
        <v>21</v>
      </c>
      <c r="C651" s="78" t="s">
        <v>642</v>
      </c>
      <c r="D651" s="103">
        <v>78921114100</v>
      </c>
      <c r="E651" s="112">
        <v>5.6242271017552935E-2</v>
      </c>
      <c r="F651" s="103">
        <v>95867183719</v>
      </c>
      <c r="G651" s="112">
        <v>6.8318702667852185E-2</v>
      </c>
      <c r="H651" s="103">
        <v>142760499685</v>
      </c>
      <c r="I651" s="103">
        <v>30831162968</v>
      </c>
      <c r="J651" s="103">
        <v>15417331287</v>
      </c>
      <c r="K651" s="103">
        <v>12957059060</v>
      </c>
      <c r="L651" s="158">
        <f t="shared" si="176"/>
        <v>0</v>
      </c>
    </row>
    <row r="652" spans="1:12" hidden="1" x14ac:dyDescent="0.25">
      <c r="A652" s="76">
        <f t="shared" si="175"/>
        <v>488</v>
      </c>
      <c r="B652" s="77">
        <f t="shared" si="175"/>
        <v>22</v>
      </c>
      <c r="C652" s="78" t="s">
        <v>643</v>
      </c>
      <c r="D652" s="103">
        <v>106990008115</v>
      </c>
      <c r="E652" s="112">
        <v>7.9596122507185313E-2</v>
      </c>
      <c r="F652" s="103">
        <v>163631002876</v>
      </c>
      <c r="G652" s="112">
        <v>0.12173467018426805</v>
      </c>
      <c r="H652" s="103">
        <v>111312678689</v>
      </c>
      <c r="I652" s="103">
        <v>15312903560</v>
      </c>
      <c r="J652" s="103">
        <v>46095900178</v>
      </c>
      <c r="K652" s="103">
        <v>8669177074</v>
      </c>
      <c r="L652" s="158">
        <f t="shared" si="176"/>
        <v>0</v>
      </c>
    </row>
    <row r="653" spans="1:12" hidden="1" x14ac:dyDescent="0.25">
      <c r="A653" s="76">
        <f t="shared" si="175"/>
        <v>489</v>
      </c>
      <c r="B653" s="77">
        <f t="shared" si="175"/>
        <v>23</v>
      </c>
      <c r="C653" s="78" t="s">
        <v>609</v>
      </c>
      <c r="D653" s="103">
        <v>89133707392</v>
      </c>
      <c r="E653" s="112">
        <v>8.9300335589511615E-2</v>
      </c>
      <c r="F653" s="103">
        <v>106405862481</v>
      </c>
      <c r="G653" s="112">
        <v>0.10660477956398302</v>
      </c>
      <c r="H653" s="103">
        <v>131991749837</v>
      </c>
      <c r="I653" s="103">
        <v>23747613030</v>
      </c>
      <c r="J653" s="103">
        <v>27548089288</v>
      </c>
      <c r="K653" s="103">
        <v>8022063214</v>
      </c>
      <c r="L653" s="158">
        <f t="shared" si="176"/>
        <v>0</v>
      </c>
    </row>
    <row r="654" spans="1:12" hidden="1" x14ac:dyDescent="0.25">
      <c r="A654" s="76">
        <f t="shared" si="175"/>
        <v>490</v>
      </c>
      <c r="B654" s="77">
        <f t="shared" si="175"/>
        <v>24</v>
      </c>
      <c r="C654" s="78" t="s">
        <v>610</v>
      </c>
      <c r="D654" s="103">
        <v>85342703567</v>
      </c>
      <c r="E654" s="112">
        <v>0.12494095890731516</v>
      </c>
      <c r="F654" s="103">
        <v>82777887831</v>
      </c>
      <c r="G654" s="112">
        <v>0.12118609148358941</v>
      </c>
      <c r="H654" s="103">
        <v>50923343794</v>
      </c>
      <c r="I654" s="103">
        <v>18511357341</v>
      </c>
      <c r="J654" s="103">
        <v>9128673354</v>
      </c>
      <c r="K654" s="103">
        <v>11516696026</v>
      </c>
      <c r="L654" s="158">
        <f t="shared" si="176"/>
        <v>0</v>
      </c>
    </row>
    <row r="655" spans="1:12" hidden="1" x14ac:dyDescent="0.25">
      <c r="A655" s="76">
        <f t="shared" si="175"/>
        <v>491</v>
      </c>
      <c r="B655" s="77">
        <f t="shared" si="175"/>
        <v>25</v>
      </c>
      <c r="C655" s="78" t="s">
        <v>653</v>
      </c>
      <c r="D655" s="103">
        <v>141102634411</v>
      </c>
      <c r="E655" s="112">
        <v>9.1654472112265434E-2</v>
      </c>
      <c r="F655" s="103">
        <v>144537826167</v>
      </c>
      <c r="G655" s="112">
        <v>9.3885831493434019E-2</v>
      </c>
      <c r="H655" s="103">
        <v>180487256525</v>
      </c>
      <c r="I655" s="103">
        <v>74240382685</v>
      </c>
      <c r="J655" s="103">
        <v>24349549845</v>
      </c>
      <c r="K655" s="103">
        <v>6620694576</v>
      </c>
      <c r="L655" s="158">
        <f t="shared" si="176"/>
        <v>0</v>
      </c>
    </row>
    <row r="656" spans="1:12" hidden="1" x14ac:dyDescent="0.25">
      <c r="A656" s="76">
        <f t="shared" si="175"/>
        <v>492</v>
      </c>
      <c r="B656" s="77">
        <f t="shared" si="175"/>
        <v>26</v>
      </c>
      <c r="C656" s="78" t="s">
        <v>611</v>
      </c>
      <c r="D656" s="103">
        <v>89389375489</v>
      </c>
      <c r="E656" s="112">
        <v>0.1058589319291796</v>
      </c>
      <c r="F656" s="103">
        <v>86726113794</v>
      </c>
      <c r="G656" s="112">
        <v>0.10270497725684508</v>
      </c>
      <c r="H656" s="103">
        <v>32002708454</v>
      </c>
      <c r="I656" s="103">
        <v>9209514026</v>
      </c>
      <c r="J656" s="103">
        <v>11797187374</v>
      </c>
      <c r="K656" s="103">
        <v>7520117649</v>
      </c>
      <c r="L656" s="158">
        <f t="shared" si="176"/>
        <v>0</v>
      </c>
    </row>
    <row r="657" spans="1:12" hidden="1" x14ac:dyDescent="0.25">
      <c r="A657" s="76">
        <f t="shared" si="175"/>
        <v>493</v>
      </c>
      <c r="B657" s="77">
        <f t="shared" si="175"/>
        <v>27</v>
      </c>
      <c r="C657" s="78" t="s">
        <v>654</v>
      </c>
      <c r="D657" s="103">
        <v>200665933796</v>
      </c>
      <c r="E657" s="112">
        <v>0.13178261029648281</v>
      </c>
      <c r="F657" s="103">
        <v>232560394789</v>
      </c>
      <c r="G657" s="112">
        <v>0.15272854388942569</v>
      </c>
      <c r="H657" s="103">
        <v>36241256529</v>
      </c>
      <c r="I657" s="103">
        <v>14571216086</v>
      </c>
      <c r="J657" s="103">
        <v>19737829299</v>
      </c>
      <c r="K657" s="103">
        <v>6246037878</v>
      </c>
      <c r="L657" s="158">
        <f t="shared" si="176"/>
        <v>0</v>
      </c>
    </row>
    <row r="658" spans="1:12" hidden="1" x14ac:dyDescent="0.25">
      <c r="A658" s="76">
        <f t="shared" si="175"/>
        <v>494</v>
      </c>
      <c r="B658" s="77">
        <f t="shared" si="175"/>
        <v>28</v>
      </c>
      <c r="C658" s="78" t="s">
        <v>655</v>
      </c>
      <c r="D658" s="103">
        <v>64690568370</v>
      </c>
      <c r="E658" s="112">
        <v>5.9373734009255913E-2</v>
      </c>
      <c r="F658" s="103">
        <v>73864534952</v>
      </c>
      <c r="G658" s="112">
        <v>6.7793704112688646E-2</v>
      </c>
      <c r="H658" s="103">
        <v>149646730960</v>
      </c>
      <c r="I658" s="103">
        <v>6481561000</v>
      </c>
      <c r="J658" s="103">
        <v>12155712642</v>
      </c>
      <c r="K658" s="103">
        <v>7909583549</v>
      </c>
      <c r="L658" s="158">
        <f t="shared" si="176"/>
        <v>0</v>
      </c>
    </row>
    <row r="659" spans="1:12" hidden="1" x14ac:dyDescent="0.25">
      <c r="A659" s="76">
        <f t="shared" si="175"/>
        <v>495</v>
      </c>
      <c r="B659" s="77">
        <f t="shared" si="175"/>
        <v>29</v>
      </c>
      <c r="C659" s="78" t="s">
        <v>612</v>
      </c>
      <c r="D659" s="103">
        <v>317692987422</v>
      </c>
      <c r="E659" s="112">
        <v>0.24767754372244863</v>
      </c>
      <c r="F659" s="103">
        <v>161457662450</v>
      </c>
      <c r="G659" s="112">
        <v>0.12587447263248905</v>
      </c>
      <c r="H659" s="103">
        <v>72536924363</v>
      </c>
      <c r="I659" s="103">
        <v>24827785269</v>
      </c>
      <c r="J659" s="103">
        <v>22061513353</v>
      </c>
      <c r="K659" s="103">
        <v>11317126000</v>
      </c>
      <c r="L659" s="158">
        <f t="shared" si="176"/>
        <v>1</v>
      </c>
    </row>
    <row r="660" spans="1:12" hidden="1" x14ac:dyDescent="0.25">
      <c r="A660" s="79" t="s">
        <v>29</v>
      </c>
      <c r="B660" s="80" t="s">
        <v>29</v>
      </c>
      <c r="C660" s="81" t="s">
        <v>30</v>
      </c>
      <c r="D660" s="104">
        <v>4138759951686</v>
      </c>
      <c r="E660" s="113">
        <v>0.1158304519975574</v>
      </c>
      <c r="F660" s="104">
        <v>5042960242885</v>
      </c>
      <c r="G660" s="113">
        <v>0.14113608210138545</v>
      </c>
      <c r="H660" s="104">
        <v>3359226390534</v>
      </c>
      <c r="I660" s="104">
        <v>617994780546</v>
      </c>
      <c r="J660" s="104">
        <v>755259112962</v>
      </c>
      <c r="K660" s="104">
        <v>281456180469</v>
      </c>
      <c r="L660" s="159">
        <f>SUM(L631:L658)</f>
        <v>0</v>
      </c>
    </row>
    <row r="661" spans="1:12" hidden="1" x14ac:dyDescent="0.25">
      <c r="A661" s="79" t="s">
        <v>31</v>
      </c>
      <c r="B661" s="80" t="s">
        <v>31</v>
      </c>
      <c r="C661" s="81" t="s">
        <v>32</v>
      </c>
      <c r="D661" s="104">
        <v>317692987422</v>
      </c>
      <c r="E661" s="113">
        <v>0.24767754372244863</v>
      </c>
      <c r="F661" s="104">
        <v>161457662450</v>
      </c>
      <c r="G661" s="113">
        <v>0.12587447263248905</v>
      </c>
      <c r="H661" s="104">
        <v>72536924363</v>
      </c>
      <c r="I661" s="104">
        <v>24827785269</v>
      </c>
      <c r="J661" s="104">
        <v>22061513353</v>
      </c>
      <c r="K661" s="104">
        <v>11317126000</v>
      </c>
      <c r="L661" s="159">
        <f>SUM(L659)</f>
        <v>1</v>
      </c>
    </row>
    <row r="662" spans="1:12" hidden="1" x14ac:dyDescent="0.25">
      <c r="A662" s="79" t="s">
        <v>33</v>
      </c>
      <c r="B662" s="80" t="s">
        <v>33</v>
      </c>
      <c r="C662" s="81" t="s">
        <v>613</v>
      </c>
      <c r="D662" s="104">
        <v>4456452939108</v>
      </c>
      <c r="E662" s="113">
        <v>0.12039951300312129</v>
      </c>
      <c r="F662" s="104">
        <v>5204417905335</v>
      </c>
      <c r="G662" s="113">
        <v>0.14060720259563209</v>
      </c>
      <c r="H662" s="104">
        <v>3431763314897</v>
      </c>
      <c r="I662" s="104">
        <v>642822565815</v>
      </c>
      <c r="J662" s="104">
        <v>777320626315</v>
      </c>
      <c r="K662" s="104">
        <v>292773306469</v>
      </c>
      <c r="L662" s="159">
        <f t="shared" ref="L662" si="177">L660+L661</f>
        <v>1</v>
      </c>
    </row>
    <row r="663" spans="1:12" hidden="1" x14ac:dyDescent="0.25">
      <c r="A663" s="79" t="s">
        <v>35</v>
      </c>
      <c r="B663" s="80" t="s">
        <v>35</v>
      </c>
      <c r="C663" s="81" t="s">
        <v>614</v>
      </c>
      <c r="D663" s="104">
        <v>5823342610934</v>
      </c>
      <c r="E663" s="113">
        <v>0.11034733588673853</v>
      </c>
      <c r="F663" s="104">
        <v>6262268250278</v>
      </c>
      <c r="G663" s="113">
        <v>0.11866459938812567</v>
      </c>
      <c r="H663" s="104">
        <v>5306044693367</v>
      </c>
      <c r="I663" s="104">
        <v>666098765815</v>
      </c>
      <c r="J663" s="104">
        <v>837793305264</v>
      </c>
      <c r="K663" s="104">
        <v>342220119480</v>
      </c>
      <c r="L663" s="159">
        <f t="shared" ref="L663" si="178">L662+L630</f>
        <v>1</v>
      </c>
    </row>
    <row r="664" spans="1:12" x14ac:dyDescent="0.25">
      <c r="A664" s="73" t="s">
        <v>615</v>
      </c>
      <c r="B664" s="82">
        <v>34</v>
      </c>
      <c r="C664" s="75" t="s">
        <v>757</v>
      </c>
      <c r="D664" s="105">
        <v>960863293191</v>
      </c>
      <c r="E664" s="111">
        <v>0.12407665527977221</v>
      </c>
      <c r="F664" s="105">
        <v>235633673905</v>
      </c>
      <c r="G664" s="111">
        <v>3.0427469065160029E-2</v>
      </c>
      <c r="H664" s="105">
        <v>1962500238439</v>
      </c>
      <c r="I664" s="105">
        <v>35300000000</v>
      </c>
      <c r="J664" s="105">
        <v>58498763719</v>
      </c>
      <c r="K664" s="105">
        <v>50598170612</v>
      </c>
      <c r="L664" s="165">
        <f t="shared" si="176"/>
        <v>0</v>
      </c>
    </row>
    <row r="665" spans="1:12" hidden="1" x14ac:dyDescent="0.25">
      <c r="A665" s="76">
        <f>A659+1</f>
        <v>496</v>
      </c>
      <c r="B665" s="77">
        <v>1</v>
      </c>
      <c r="C665" s="78" t="s">
        <v>758</v>
      </c>
      <c r="D665" s="103">
        <v>210735877821</v>
      </c>
      <c r="E665" s="112">
        <v>0.16493654477075062</v>
      </c>
      <c r="F665" s="103">
        <v>195272297412</v>
      </c>
      <c r="G665" s="112">
        <v>0.15283367197653405</v>
      </c>
      <c r="H665" s="103">
        <v>114334639495</v>
      </c>
      <c r="I665" s="103">
        <v>7177878000</v>
      </c>
      <c r="J665" s="103">
        <v>10808544695</v>
      </c>
      <c r="K665" s="103">
        <v>13629441723</v>
      </c>
      <c r="L665" s="158">
        <f t="shared" si="176"/>
        <v>0</v>
      </c>
    </row>
    <row r="666" spans="1:12" hidden="1" x14ac:dyDescent="0.25">
      <c r="A666" s="76">
        <f t="shared" ref="A666:B677" si="179">A665+1</f>
        <v>497</v>
      </c>
      <c r="B666" s="77">
        <f t="shared" si="179"/>
        <v>2</v>
      </c>
      <c r="C666" s="78" t="s">
        <v>618</v>
      </c>
      <c r="D666" s="103">
        <v>162699877973</v>
      </c>
      <c r="E666" s="112">
        <v>0.15268237997731277</v>
      </c>
      <c r="F666" s="103">
        <v>108468056400</v>
      </c>
      <c r="G666" s="112">
        <v>0.1017896338275909</v>
      </c>
      <c r="H666" s="103">
        <v>192350389549</v>
      </c>
      <c r="I666" s="103">
        <v>12821538936</v>
      </c>
      <c r="J666" s="103">
        <v>15174530338</v>
      </c>
      <c r="K666" s="103">
        <v>2655640100</v>
      </c>
      <c r="L666" s="158">
        <f t="shared" si="176"/>
        <v>0</v>
      </c>
    </row>
    <row r="667" spans="1:12" hidden="1" x14ac:dyDescent="0.25">
      <c r="A667" s="76">
        <f t="shared" si="179"/>
        <v>498</v>
      </c>
      <c r="B667" s="77">
        <f t="shared" si="179"/>
        <v>3</v>
      </c>
      <c r="C667" s="78" t="s">
        <v>759</v>
      </c>
      <c r="D667" s="103">
        <v>231366708595</v>
      </c>
      <c r="E667" s="112">
        <v>0.16641364754873106</v>
      </c>
      <c r="F667" s="103">
        <v>165174100773</v>
      </c>
      <c r="G667" s="112">
        <v>0.11880371535358664</v>
      </c>
      <c r="H667" s="103">
        <v>148698282009</v>
      </c>
      <c r="I667" s="103">
        <v>56721886165</v>
      </c>
      <c r="J667" s="103">
        <v>20817345592</v>
      </c>
      <c r="K667" s="103">
        <v>14043906336</v>
      </c>
      <c r="L667" s="158">
        <f t="shared" si="176"/>
        <v>0</v>
      </c>
    </row>
    <row r="668" spans="1:12" hidden="1" x14ac:dyDescent="0.25">
      <c r="A668" s="76">
        <f t="shared" si="179"/>
        <v>499</v>
      </c>
      <c r="B668" s="77">
        <f t="shared" si="179"/>
        <v>4</v>
      </c>
      <c r="C668" s="78" t="s">
        <v>619</v>
      </c>
      <c r="D668" s="103">
        <v>184344434293</v>
      </c>
      <c r="E668" s="112">
        <v>0.14256509864626771</v>
      </c>
      <c r="F668" s="103">
        <v>167610583588</v>
      </c>
      <c r="G668" s="112">
        <v>0.12962376366298078</v>
      </c>
      <c r="H668" s="103">
        <v>89876786308</v>
      </c>
      <c r="I668" s="103">
        <v>45588963955</v>
      </c>
      <c r="J668" s="103">
        <v>20517460156</v>
      </c>
      <c r="K668" s="103">
        <v>9311926857</v>
      </c>
      <c r="L668" s="158">
        <f t="shared" si="176"/>
        <v>0</v>
      </c>
    </row>
    <row r="669" spans="1:12" hidden="1" x14ac:dyDescent="0.25">
      <c r="A669" s="76">
        <f t="shared" si="179"/>
        <v>500</v>
      </c>
      <c r="B669" s="77">
        <f t="shared" si="179"/>
        <v>5</v>
      </c>
      <c r="C669" s="78" t="s">
        <v>620</v>
      </c>
      <c r="D669" s="103">
        <v>63964217284</v>
      </c>
      <c r="E669" s="112">
        <v>0.10332402873307131</v>
      </c>
      <c r="F669" s="103">
        <v>54032736344</v>
      </c>
      <c r="G669" s="112">
        <v>8.7281299445063687E-2</v>
      </c>
      <c r="H669" s="103">
        <v>76292688728</v>
      </c>
      <c r="I669" s="103">
        <v>5089833000</v>
      </c>
      <c r="J669" s="103">
        <v>23419192754</v>
      </c>
      <c r="K669" s="103">
        <v>10793557703</v>
      </c>
      <c r="L669" s="158">
        <f t="shared" si="176"/>
        <v>0</v>
      </c>
    </row>
    <row r="670" spans="1:12" hidden="1" x14ac:dyDescent="0.25">
      <c r="A670" s="76">
        <f t="shared" si="179"/>
        <v>501</v>
      </c>
      <c r="B670" s="77">
        <f t="shared" si="179"/>
        <v>6</v>
      </c>
      <c r="C670" s="78" t="s">
        <v>661</v>
      </c>
      <c r="D670" s="103">
        <v>132038786018</v>
      </c>
      <c r="E670" s="112">
        <v>0.13969310344160829</v>
      </c>
      <c r="F670" s="103">
        <v>131111501598</v>
      </c>
      <c r="G670" s="112">
        <v>0.13871206414013221</v>
      </c>
      <c r="H670" s="103">
        <v>117617109756</v>
      </c>
      <c r="I670" s="103">
        <v>9417201050</v>
      </c>
      <c r="J670" s="103">
        <v>13409906456</v>
      </c>
      <c r="K670" s="103">
        <v>4308783589</v>
      </c>
      <c r="L670" s="158">
        <f t="shared" si="176"/>
        <v>0</v>
      </c>
    </row>
    <row r="671" spans="1:12" hidden="1" x14ac:dyDescent="0.25">
      <c r="A671" s="76">
        <f t="shared" si="179"/>
        <v>502</v>
      </c>
      <c r="B671" s="77">
        <f t="shared" si="179"/>
        <v>7</v>
      </c>
      <c r="C671" s="78" t="s">
        <v>621</v>
      </c>
      <c r="D671" s="103">
        <v>69158086151.770004</v>
      </c>
      <c r="E671" s="112">
        <v>8.030464608233194E-2</v>
      </c>
      <c r="F671" s="103">
        <v>82776147609.869995</v>
      </c>
      <c r="G671" s="112">
        <v>9.6117599658291711E-2</v>
      </c>
      <c r="H671" s="103">
        <v>113801043156.35001</v>
      </c>
      <c r="I671" s="103">
        <v>28339263742.720001</v>
      </c>
      <c r="J671" s="103">
        <v>13403792859.98</v>
      </c>
      <c r="K671" s="103">
        <v>219939385361.88</v>
      </c>
      <c r="L671" s="158">
        <f t="shared" si="176"/>
        <v>0</v>
      </c>
    </row>
    <row r="672" spans="1:12" hidden="1" x14ac:dyDescent="0.25">
      <c r="A672" s="76">
        <f t="shared" si="179"/>
        <v>503</v>
      </c>
      <c r="B672" s="77">
        <f t="shared" si="179"/>
        <v>8</v>
      </c>
      <c r="C672" s="78" t="s">
        <v>662</v>
      </c>
      <c r="D672" s="103">
        <v>53872149000</v>
      </c>
      <c r="E672" s="112">
        <v>4.2194569774251699E-2</v>
      </c>
      <c r="F672" s="103">
        <v>261326528940</v>
      </c>
      <c r="G672" s="112">
        <v>0.20468016709750778</v>
      </c>
      <c r="H672" s="103">
        <v>112393268940</v>
      </c>
      <c r="I672" s="103">
        <v>10466025675</v>
      </c>
      <c r="J672" s="103">
        <v>8689934500</v>
      </c>
      <c r="K672" s="103">
        <v>20458690000</v>
      </c>
      <c r="L672" s="158">
        <f t="shared" si="176"/>
        <v>0</v>
      </c>
    </row>
    <row r="673" spans="1:12" hidden="1" x14ac:dyDescent="0.25">
      <c r="A673" s="76">
        <f t="shared" si="179"/>
        <v>504</v>
      </c>
      <c r="B673" s="77">
        <f t="shared" si="179"/>
        <v>9</v>
      </c>
      <c r="C673" s="78" t="s">
        <v>663</v>
      </c>
      <c r="D673" s="103">
        <v>100971821837</v>
      </c>
      <c r="E673" s="112">
        <v>0.12322766585229082</v>
      </c>
      <c r="F673" s="103">
        <v>122805418363</v>
      </c>
      <c r="G673" s="112">
        <v>0.14987374480888305</v>
      </c>
      <c r="H673" s="103">
        <v>81896009050</v>
      </c>
      <c r="I673" s="103">
        <v>0</v>
      </c>
      <c r="J673" s="103">
        <v>14626022034</v>
      </c>
      <c r="K673" s="103">
        <v>9044563236</v>
      </c>
      <c r="L673" s="158">
        <f t="shared" si="176"/>
        <v>0</v>
      </c>
    </row>
    <row r="674" spans="1:12" hidden="1" x14ac:dyDescent="0.25">
      <c r="A674" s="76">
        <f t="shared" si="179"/>
        <v>505</v>
      </c>
      <c r="B674" s="77">
        <f t="shared" si="179"/>
        <v>10</v>
      </c>
      <c r="C674" s="78" t="s">
        <v>664</v>
      </c>
      <c r="D674" s="103">
        <v>87631946595</v>
      </c>
      <c r="E674" s="112">
        <v>0.10533050084891675</v>
      </c>
      <c r="F674" s="103">
        <v>71752597489</v>
      </c>
      <c r="G674" s="112">
        <v>8.6244084770317281E-2</v>
      </c>
      <c r="H674" s="103">
        <v>48377567726</v>
      </c>
      <c r="I674" s="103">
        <v>23347851154</v>
      </c>
      <c r="J674" s="103">
        <v>8776170056</v>
      </c>
      <c r="K674" s="103">
        <v>2526296977</v>
      </c>
      <c r="L674" s="158">
        <f t="shared" si="176"/>
        <v>0</v>
      </c>
    </row>
    <row r="675" spans="1:12" hidden="1" x14ac:dyDescent="0.25">
      <c r="A675" s="76">
        <f t="shared" si="179"/>
        <v>506</v>
      </c>
      <c r="B675" s="77">
        <f t="shared" si="179"/>
        <v>11</v>
      </c>
      <c r="C675" s="78" t="s">
        <v>622</v>
      </c>
      <c r="D675" s="103">
        <v>205704626073</v>
      </c>
      <c r="E675" s="112">
        <v>0.10041107214067171</v>
      </c>
      <c r="F675" s="103">
        <v>227537677759</v>
      </c>
      <c r="G675" s="112">
        <v>0.11106848986503523</v>
      </c>
      <c r="H675" s="103">
        <v>367576328041</v>
      </c>
      <c r="I675" s="103">
        <v>55358093955</v>
      </c>
      <c r="J675" s="103">
        <v>14705042861</v>
      </c>
      <c r="K675" s="103">
        <v>20000000000</v>
      </c>
      <c r="L675" s="158">
        <f t="shared" si="176"/>
        <v>0</v>
      </c>
    </row>
    <row r="676" spans="1:12" hidden="1" x14ac:dyDescent="0.25">
      <c r="A676" s="76">
        <f t="shared" si="179"/>
        <v>507</v>
      </c>
      <c r="B676" s="77">
        <f t="shared" si="179"/>
        <v>12</v>
      </c>
      <c r="C676" s="78" t="s">
        <v>623</v>
      </c>
      <c r="D676" s="103">
        <v>116053329223</v>
      </c>
      <c r="E676" s="112">
        <v>0.12702319836135942</v>
      </c>
      <c r="F676" s="103">
        <v>149334409284</v>
      </c>
      <c r="G676" s="112">
        <v>0.16345015192290244</v>
      </c>
      <c r="H676" s="103">
        <v>82087324417</v>
      </c>
      <c r="I676" s="103">
        <v>18888612450</v>
      </c>
      <c r="J676" s="103">
        <v>11801919039</v>
      </c>
      <c r="K676" s="103">
        <v>18822440304</v>
      </c>
      <c r="L676" s="158">
        <f t="shared" si="176"/>
        <v>0</v>
      </c>
    </row>
    <row r="677" spans="1:12" hidden="1" x14ac:dyDescent="0.25">
      <c r="A677" s="76">
        <f t="shared" si="179"/>
        <v>508</v>
      </c>
      <c r="B677" s="77">
        <f t="shared" si="179"/>
        <v>13</v>
      </c>
      <c r="C677" s="78" t="s">
        <v>665</v>
      </c>
      <c r="D677" s="103">
        <v>219051486907</v>
      </c>
      <c r="E677" s="112">
        <v>0.20643673986832925</v>
      </c>
      <c r="F677" s="103">
        <v>236454057365</v>
      </c>
      <c r="G677" s="112">
        <v>0.22283713030349508</v>
      </c>
      <c r="H677" s="103">
        <v>120724827147</v>
      </c>
      <c r="I677" s="103">
        <v>20898852112</v>
      </c>
      <c r="J677" s="103">
        <v>11231115709</v>
      </c>
      <c r="K677" s="103">
        <v>4467681760</v>
      </c>
      <c r="L677" s="158">
        <f t="shared" si="176"/>
        <v>1</v>
      </c>
    </row>
    <row r="678" spans="1:12" hidden="1" x14ac:dyDescent="0.25">
      <c r="A678" s="79" t="s">
        <v>29</v>
      </c>
      <c r="B678" s="80" t="s">
        <v>29</v>
      </c>
      <c r="C678" s="81" t="s">
        <v>30</v>
      </c>
      <c r="D678" s="104">
        <v>1618541860863.77</v>
      </c>
      <c r="E678" s="113">
        <v>0.1213072049185465</v>
      </c>
      <c r="F678" s="104">
        <v>1737202055559.8701</v>
      </c>
      <c r="G678" s="113">
        <v>0.13020060267471734</v>
      </c>
      <c r="H678" s="104">
        <v>1545301437175.3501</v>
      </c>
      <c r="I678" s="104">
        <v>273217148082.72</v>
      </c>
      <c r="J678" s="104">
        <v>176149861340.97998</v>
      </c>
      <c r="K678" s="104">
        <v>345534632186.88</v>
      </c>
      <c r="L678" s="159">
        <f>SUM(L665:L676)</f>
        <v>0</v>
      </c>
    </row>
    <row r="679" spans="1:12" hidden="1" x14ac:dyDescent="0.25">
      <c r="A679" s="79" t="s">
        <v>31</v>
      </c>
      <c r="B679" s="80" t="s">
        <v>31</v>
      </c>
      <c r="C679" s="81" t="s">
        <v>32</v>
      </c>
      <c r="D679" s="104">
        <v>219051486907</v>
      </c>
      <c r="E679" s="113">
        <v>0.20643673986832925</v>
      </c>
      <c r="F679" s="104">
        <v>236454057365</v>
      </c>
      <c r="G679" s="113">
        <v>0.22283713030349508</v>
      </c>
      <c r="H679" s="104">
        <v>120724827147</v>
      </c>
      <c r="I679" s="104">
        <v>20898852112</v>
      </c>
      <c r="J679" s="104">
        <v>11231115709</v>
      </c>
      <c r="K679" s="104">
        <v>4467681760</v>
      </c>
      <c r="L679" s="159">
        <f>SUM(L677)</f>
        <v>1</v>
      </c>
    </row>
    <row r="680" spans="1:12" hidden="1" x14ac:dyDescent="0.25">
      <c r="A680" s="79" t="s">
        <v>33</v>
      </c>
      <c r="B680" s="80" t="s">
        <v>33</v>
      </c>
      <c r="C680" s="81" t="s">
        <v>624</v>
      </c>
      <c r="D680" s="104">
        <v>1837593347770.77</v>
      </c>
      <c r="E680" s="113">
        <v>0.12757865673105848</v>
      </c>
      <c r="F680" s="104">
        <v>1973656112924.8701</v>
      </c>
      <c r="G680" s="113">
        <v>0.13702509101997873</v>
      </c>
      <c r="H680" s="104">
        <v>1666026264322.3501</v>
      </c>
      <c r="I680" s="104">
        <v>294116000194.71997</v>
      </c>
      <c r="J680" s="104">
        <v>187380977049.97998</v>
      </c>
      <c r="K680" s="104">
        <v>350002313946.88</v>
      </c>
      <c r="L680" s="159">
        <f>L678+L679</f>
        <v>1</v>
      </c>
    </row>
    <row r="681" spans="1:12" ht="15.75" hidden="1" thickBot="1" x14ac:dyDescent="0.3">
      <c r="A681" s="84" t="s">
        <v>35</v>
      </c>
      <c r="B681" s="85" t="s">
        <v>35</v>
      </c>
      <c r="C681" s="86" t="s">
        <v>625</v>
      </c>
      <c r="D681" s="106">
        <v>2798456640961.77</v>
      </c>
      <c r="E681" s="114">
        <v>0.12635415670689079</v>
      </c>
      <c r="F681" s="106">
        <v>2209289786829.8701</v>
      </c>
      <c r="G681" s="114">
        <v>9.975246493013229E-2</v>
      </c>
      <c r="H681" s="106">
        <v>3628526502761.3501</v>
      </c>
      <c r="I681" s="106">
        <v>329416000194.71997</v>
      </c>
      <c r="J681" s="106">
        <v>245879740768.97998</v>
      </c>
      <c r="K681" s="106">
        <v>400600484558.88</v>
      </c>
      <c r="L681" s="160">
        <f>L680+L664</f>
        <v>1</v>
      </c>
    </row>
    <row r="682" spans="1:12" x14ac:dyDescent="0.25">
      <c r="D682" s="107"/>
      <c r="E682" s="115"/>
      <c r="G682" s="119"/>
      <c r="L682" s="161"/>
    </row>
    <row r="683" spans="1:12" ht="15.75" thickBot="1" x14ac:dyDescent="0.3">
      <c r="D683" s="107"/>
      <c r="E683" s="115"/>
      <c r="G683" s="119"/>
      <c r="L683" s="161"/>
    </row>
    <row r="684" spans="1:12" x14ac:dyDescent="0.25">
      <c r="A684" s="87"/>
      <c r="B684" s="87"/>
      <c r="C684" s="88" t="s">
        <v>668</v>
      </c>
      <c r="D684" s="108">
        <v>119735223370210</v>
      </c>
      <c r="E684" s="116">
        <v>0.30490272569124138</v>
      </c>
      <c r="F684" s="108">
        <v>39468325370741</v>
      </c>
      <c r="G684" s="116">
        <v>0.10050509486919915</v>
      </c>
      <c r="H684" s="108">
        <v>42407709039031</v>
      </c>
      <c r="I684" s="108">
        <v>5330190757216</v>
      </c>
      <c r="J684" s="108">
        <v>4335604039690</v>
      </c>
      <c r="K684" s="108">
        <v>5334861180717</v>
      </c>
      <c r="L684" s="134">
        <f t="shared" ref="L684" si="180">L8+L36+L74+L98+L115+L127+L143+L158+L180+L192+L212+L213+L245+L258+L298+L308+L351+L370+L389+L407+L422+L432+L443+L463+L474+L492+L521+L543+L557+L572+L599+L615+L630+L664</f>
        <v>9</v>
      </c>
    </row>
    <row r="685" spans="1:12" x14ac:dyDescent="0.25">
      <c r="A685" s="89"/>
      <c r="B685" s="89"/>
      <c r="C685" s="90" t="s">
        <v>669</v>
      </c>
      <c r="D685" s="109">
        <v>173992997876102.78</v>
      </c>
      <c r="E685" s="117">
        <v>0.25548142753174519</v>
      </c>
      <c r="F685" s="109">
        <v>113686581831203.88</v>
      </c>
      <c r="G685" s="117">
        <v>0.16693091430106174</v>
      </c>
      <c r="H685" s="109">
        <v>77670110152426.344</v>
      </c>
      <c r="I685" s="109">
        <v>8012934424121.7197</v>
      </c>
      <c r="J685" s="109">
        <v>8524522559873.9805</v>
      </c>
      <c r="K685" s="109">
        <v>4079125318382.8799</v>
      </c>
      <c r="L685" s="135">
        <f t="shared" ref="L685:L687" si="181">L32+L70+L94+L111+L123+L139+L154+L176+L188+L208+L241+L254+L294+L304+L347+L366+L385+L403+L418+L428+L439+L459+L470+L488+L517+L539+L553+L568+L595+L611+L626+L660+L678</f>
        <v>310</v>
      </c>
    </row>
    <row r="686" spans="1:12" x14ac:dyDescent="0.25">
      <c r="A686" s="89"/>
      <c r="B686" s="89"/>
      <c r="C686" s="90" t="s">
        <v>670</v>
      </c>
      <c r="D686" s="109">
        <v>35868812753279.578</v>
      </c>
      <c r="E686" s="117">
        <v>0.22919402298458902</v>
      </c>
      <c r="F686" s="109">
        <v>27910506409719</v>
      </c>
      <c r="G686" s="117">
        <v>0.17834215176234872</v>
      </c>
      <c r="H686" s="109">
        <v>19880058768159</v>
      </c>
      <c r="I686" s="109">
        <v>3556421058509</v>
      </c>
      <c r="J686" s="109">
        <v>3550776861789</v>
      </c>
      <c r="K686" s="109">
        <v>1414484789772</v>
      </c>
      <c r="L686" s="135">
        <f t="shared" si="181"/>
        <v>64</v>
      </c>
    </row>
    <row r="687" spans="1:12" x14ac:dyDescent="0.25">
      <c r="A687" s="91"/>
      <c r="B687" s="91"/>
      <c r="C687" s="92" t="s">
        <v>671</v>
      </c>
      <c r="D687" s="109">
        <v>209861810629382.34</v>
      </c>
      <c r="E687" s="117">
        <v>0.25056945271237885</v>
      </c>
      <c r="F687" s="109">
        <v>141597088240922.88</v>
      </c>
      <c r="G687" s="117">
        <v>0.16906317924061112</v>
      </c>
      <c r="H687" s="109">
        <v>97550168920585.344</v>
      </c>
      <c r="I687" s="109">
        <v>11569355482630.721</v>
      </c>
      <c r="J687" s="109">
        <v>12075299421662.98</v>
      </c>
      <c r="K687" s="109">
        <v>5493610108154.8799</v>
      </c>
      <c r="L687" s="135">
        <f t="shared" si="181"/>
        <v>374</v>
      </c>
    </row>
    <row r="688" spans="1:12" ht="15.75" thickBot="1" x14ac:dyDescent="0.3">
      <c r="A688" s="93"/>
      <c r="B688" s="93"/>
      <c r="C688" s="94" t="s">
        <v>672</v>
      </c>
      <c r="D688" s="110">
        <v>329597033999592.38</v>
      </c>
      <c r="E688" s="118">
        <v>0.2679129595655988</v>
      </c>
      <c r="F688" s="110">
        <v>181065413611663.88</v>
      </c>
      <c r="G688" s="118">
        <v>0.14717902721093698</v>
      </c>
      <c r="H688" s="110">
        <v>139957877959616.34</v>
      </c>
      <c r="I688" s="110">
        <v>16899546239846.721</v>
      </c>
      <c r="J688" s="110">
        <v>16410903461352.98</v>
      </c>
      <c r="K688" s="110">
        <v>10828471288871.879</v>
      </c>
      <c r="L688" s="136">
        <f t="shared" ref="L688" si="182">L684+L687</f>
        <v>383</v>
      </c>
    </row>
    <row r="689" spans="4:5" x14ac:dyDescent="0.25">
      <c r="D689" s="65"/>
      <c r="E689" s="65"/>
    </row>
    <row r="690" spans="4:5" x14ac:dyDescent="0.25">
      <c r="D690" s="65"/>
      <c r="E690" s="65"/>
    </row>
    <row r="691" spans="4:5" x14ac:dyDescent="0.25">
      <c r="D691" s="65"/>
      <c r="E691" s="65"/>
    </row>
    <row r="692" spans="4:5" x14ac:dyDescent="0.25">
      <c r="D692" s="65"/>
      <c r="E692" s="65"/>
    </row>
    <row r="693" spans="4:5" x14ac:dyDescent="0.25">
      <c r="D693" s="65"/>
      <c r="E693" s="65"/>
    </row>
    <row r="694" spans="4:5" x14ac:dyDescent="0.25">
      <c r="D694" s="65"/>
      <c r="E694" s="65"/>
    </row>
    <row r="695" spans="4:5" x14ac:dyDescent="0.25">
      <c r="D695" s="65"/>
      <c r="E695" s="65"/>
    </row>
    <row r="698" spans="4:5" x14ac:dyDescent="0.25">
      <c r="D698" s="65"/>
      <c r="E698" s="65"/>
    </row>
    <row r="699" spans="4:5" x14ac:dyDescent="0.25">
      <c r="D699" s="65"/>
      <c r="E699" s="65"/>
    </row>
    <row r="700" spans="4:5" x14ac:dyDescent="0.25">
      <c r="D700" s="65"/>
      <c r="E700" s="65"/>
    </row>
    <row r="701" spans="4:5" x14ac:dyDescent="0.25">
      <c r="D701" s="65"/>
      <c r="E701" s="65"/>
    </row>
    <row r="702" spans="4:5" x14ac:dyDescent="0.25">
      <c r="D702" s="65"/>
      <c r="E702" s="65"/>
    </row>
    <row r="704" spans="4:5" x14ac:dyDescent="0.25">
      <c r="D704" s="65"/>
      <c r="E704" s="65"/>
    </row>
    <row r="705" spans="4:5" x14ac:dyDescent="0.25">
      <c r="D705" s="65"/>
      <c r="E705" s="65"/>
    </row>
    <row r="706" spans="4:5" x14ac:dyDescent="0.25">
      <c r="D706" s="65"/>
      <c r="E706" s="65"/>
    </row>
    <row r="707" spans="4:5" x14ac:dyDescent="0.25">
      <c r="D707" s="65"/>
      <c r="E707" s="65"/>
    </row>
    <row r="708" spans="4:5" x14ac:dyDescent="0.25">
      <c r="D708" s="65"/>
      <c r="E708" s="65"/>
    </row>
  </sheetData>
  <autoFilter ref="A4:L681" xr:uid="{603DE9AA-D2EA-4130-A7E6-022640F54263}">
    <filterColumn colId="0" showButton="0"/>
    <filterColumn colId="2">
      <colorFilter dxfId="0"/>
    </filterColumn>
  </autoFilter>
  <mergeCells count="3">
    <mergeCell ref="A4:B5"/>
    <mergeCell ref="C4:C5"/>
    <mergeCell ref="A6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6F401-1BA6-4EEA-B568-DD7CF925AA76}">
  <dimension ref="A1:L707"/>
  <sheetViews>
    <sheetView zoomScale="70" zoomScaleNormal="7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L573" sqref="L573"/>
    </sheetView>
  </sheetViews>
  <sheetFormatPr defaultRowHeight="15" x14ac:dyDescent="0.25"/>
  <cols>
    <col min="1" max="2" width="5.7109375" style="69" customWidth="1"/>
    <col min="3" max="3" width="44.5703125" style="68" bestFit="1" customWidth="1"/>
    <col min="4" max="4" width="30.7109375" style="56" customWidth="1"/>
    <col min="5" max="5" width="11.7109375" style="56" customWidth="1"/>
    <col min="6" max="6" width="30.7109375" style="95" customWidth="1"/>
    <col min="7" max="7" width="12.7109375" style="95" customWidth="1"/>
    <col min="8" max="11" width="30.7109375" style="95" customWidth="1"/>
  </cols>
  <sheetData>
    <row r="1" spans="1:12" x14ac:dyDescent="0.25">
      <c r="A1" s="120" t="s">
        <v>0</v>
      </c>
      <c r="B1" s="120"/>
    </row>
    <row r="2" spans="1:12" x14ac:dyDescent="0.25">
      <c r="A2" s="120" t="s">
        <v>760</v>
      </c>
      <c r="B2" s="120"/>
    </row>
    <row r="3" spans="1:12" ht="15.75" thickBot="1" x14ac:dyDescent="0.3">
      <c r="D3" s="103"/>
      <c r="E3" s="103"/>
      <c r="F3" s="103"/>
      <c r="G3" s="103"/>
      <c r="H3" s="103"/>
      <c r="I3" s="103"/>
      <c r="J3" s="103"/>
      <c r="K3" s="103"/>
    </row>
    <row r="4" spans="1:12" ht="45" x14ac:dyDescent="0.25">
      <c r="A4" s="167" t="s">
        <v>2</v>
      </c>
      <c r="B4" s="168"/>
      <c r="C4" s="168" t="s">
        <v>3</v>
      </c>
      <c r="D4" s="96" t="s">
        <v>673</v>
      </c>
      <c r="E4" s="96"/>
      <c r="F4" s="97" t="s">
        <v>674</v>
      </c>
      <c r="G4" s="97"/>
      <c r="H4" s="97" t="s">
        <v>675</v>
      </c>
      <c r="I4" s="97" t="s">
        <v>676</v>
      </c>
      <c r="J4" s="97" t="s">
        <v>677</v>
      </c>
      <c r="K4" s="97" t="s">
        <v>678</v>
      </c>
      <c r="L4" s="154" t="s">
        <v>766</v>
      </c>
    </row>
    <row r="5" spans="1:12" ht="15.75" thickBot="1" x14ac:dyDescent="0.3">
      <c r="A5" s="169"/>
      <c r="B5" s="170"/>
      <c r="C5" s="170"/>
      <c r="D5" s="127">
        <v>1.01</v>
      </c>
      <c r="E5" s="127"/>
      <c r="F5" s="127">
        <v>1.02</v>
      </c>
      <c r="G5" s="127"/>
      <c r="H5" s="127">
        <v>1.03</v>
      </c>
      <c r="I5" s="127">
        <v>1.04</v>
      </c>
      <c r="J5" s="127">
        <v>1.05</v>
      </c>
      <c r="K5" s="127">
        <v>1.06</v>
      </c>
      <c r="L5" s="98"/>
    </row>
    <row r="6" spans="1:12" x14ac:dyDescent="0.25">
      <c r="A6" s="173">
        <v>1</v>
      </c>
      <c r="B6" s="174"/>
      <c r="C6" s="121">
        <v>2</v>
      </c>
      <c r="D6" s="128">
        <v>7</v>
      </c>
      <c r="E6" s="128"/>
      <c r="F6" s="121">
        <v>8</v>
      </c>
      <c r="G6" s="121"/>
      <c r="H6" s="121">
        <v>9</v>
      </c>
      <c r="I6" s="128">
        <v>10</v>
      </c>
      <c r="J6" s="128">
        <v>11</v>
      </c>
      <c r="K6" s="128">
        <v>12</v>
      </c>
      <c r="L6" s="155"/>
    </row>
    <row r="7" spans="1:12" x14ac:dyDescent="0.25">
      <c r="A7" s="122"/>
      <c r="B7" s="123"/>
      <c r="C7" s="123"/>
      <c r="D7" s="123">
        <v>2022</v>
      </c>
      <c r="E7" s="123"/>
      <c r="F7" s="123">
        <v>2022</v>
      </c>
      <c r="G7" s="123"/>
      <c r="H7" s="123">
        <v>2022</v>
      </c>
      <c r="I7" s="123">
        <v>2022</v>
      </c>
      <c r="J7" s="123">
        <v>2022</v>
      </c>
      <c r="K7" s="123">
        <v>2022</v>
      </c>
      <c r="L7" s="156"/>
    </row>
    <row r="8" spans="1:12" x14ac:dyDescent="0.25">
      <c r="A8" s="124" t="s">
        <v>4</v>
      </c>
      <c r="B8" s="125" t="s">
        <v>4</v>
      </c>
      <c r="C8" s="126" t="s">
        <v>687</v>
      </c>
      <c r="D8" s="129">
        <v>3506786974160</v>
      </c>
      <c r="E8" s="130">
        <v>0.21686121650982895</v>
      </c>
      <c r="F8" s="129">
        <v>1692853900486</v>
      </c>
      <c r="G8" s="130">
        <v>0.10468681415150395</v>
      </c>
      <c r="H8" s="129">
        <v>2067524132560</v>
      </c>
      <c r="I8" s="129">
        <v>1415295025000</v>
      </c>
      <c r="J8" s="129">
        <v>100207112644</v>
      </c>
      <c r="K8" s="129">
        <v>128025000000</v>
      </c>
      <c r="L8" s="157">
        <f>IF(E8&gt;20%,IF(G8&gt;10%,1,0),0)</f>
        <v>1</v>
      </c>
    </row>
    <row r="9" spans="1:12" x14ac:dyDescent="0.25">
      <c r="A9" s="76">
        <v>1</v>
      </c>
      <c r="B9" s="77">
        <v>1</v>
      </c>
      <c r="C9" s="78" t="s">
        <v>6</v>
      </c>
      <c r="D9" s="102">
        <v>226843206548</v>
      </c>
      <c r="E9" s="131">
        <v>0.22683303477697686</v>
      </c>
      <c r="F9" s="103">
        <v>184343023608</v>
      </c>
      <c r="G9" s="131">
        <v>0.18433475756797002</v>
      </c>
      <c r="H9" s="103">
        <v>82428516256</v>
      </c>
      <c r="I9" s="103">
        <v>12696946116</v>
      </c>
      <c r="J9" s="103">
        <v>11275231022</v>
      </c>
      <c r="K9" s="103">
        <v>7284574506</v>
      </c>
      <c r="L9" s="158">
        <f>IF(E9&gt;20%,IF(G9&gt;10%,1,0),0)</f>
        <v>1</v>
      </c>
    </row>
    <row r="10" spans="1:12" x14ac:dyDescent="0.25">
      <c r="A10" s="76">
        <v>2</v>
      </c>
      <c r="B10" s="77">
        <v>2</v>
      </c>
      <c r="C10" s="78" t="s">
        <v>7</v>
      </c>
      <c r="D10" s="102">
        <v>294992808561</v>
      </c>
      <c r="E10" s="131">
        <v>0.22787851380978058</v>
      </c>
      <c r="F10" s="103">
        <v>213083899177</v>
      </c>
      <c r="G10" s="131">
        <v>0.1646048339215937</v>
      </c>
      <c r="H10" s="103">
        <v>172808463968</v>
      </c>
      <c r="I10" s="103">
        <v>5066232261</v>
      </c>
      <c r="J10" s="103">
        <v>18011179424</v>
      </c>
      <c r="K10" s="103">
        <v>4836370166</v>
      </c>
      <c r="L10" s="158">
        <f t="shared" ref="L10:L69" si="0">IF(E10&gt;20%,IF(G10&gt;10%,1,0),0)</f>
        <v>1</v>
      </c>
    </row>
    <row r="11" spans="1:12" x14ac:dyDescent="0.25">
      <c r="A11" s="76">
        <v>3</v>
      </c>
      <c r="B11" s="77">
        <v>3</v>
      </c>
      <c r="C11" s="78" t="s">
        <v>8</v>
      </c>
      <c r="D11" s="102">
        <v>395280829525</v>
      </c>
      <c r="E11" s="131">
        <v>0.20693428434726596</v>
      </c>
      <c r="F11" s="103">
        <v>263747084610</v>
      </c>
      <c r="G11" s="131">
        <v>0.13807478158764661</v>
      </c>
      <c r="H11" s="103">
        <v>127712712965</v>
      </c>
      <c r="I11" s="103">
        <v>8385100000</v>
      </c>
      <c r="J11" s="103">
        <v>21161523537</v>
      </c>
      <c r="K11" s="103">
        <v>34051087559</v>
      </c>
      <c r="L11" s="158">
        <f t="shared" si="0"/>
        <v>1</v>
      </c>
    </row>
    <row r="12" spans="1:12" x14ac:dyDescent="0.25">
      <c r="A12" s="76">
        <v>4</v>
      </c>
      <c r="B12" s="77">
        <v>4</v>
      </c>
      <c r="C12" s="78" t="s">
        <v>9</v>
      </c>
      <c r="D12" s="102">
        <v>217162135343</v>
      </c>
      <c r="E12" s="131">
        <v>0.24307425158678025</v>
      </c>
      <c r="F12" s="103">
        <v>150243566242</v>
      </c>
      <c r="G12" s="131">
        <v>0.16817085705259066</v>
      </c>
      <c r="H12" s="103">
        <v>84114801918</v>
      </c>
      <c r="I12" s="103">
        <v>2038290000</v>
      </c>
      <c r="J12" s="103">
        <v>11699963239</v>
      </c>
      <c r="K12" s="103">
        <v>15740497968</v>
      </c>
      <c r="L12" s="158">
        <f t="shared" si="0"/>
        <v>1</v>
      </c>
    </row>
    <row r="13" spans="1:12" x14ac:dyDescent="0.25">
      <c r="A13" s="76">
        <v>5</v>
      </c>
      <c r="B13" s="77">
        <v>5</v>
      </c>
      <c r="C13" s="78" t="s">
        <v>10</v>
      </c>
      <c r="D13" s="102">
        <v>369022988241</v>
      </c>
      <c r="E13" s="131">
        <v>0.2701011997283303</v>
      </c>
      <c r="F13" s="103">
        <v>255812760476</v>
      </c>
      <c r="G13" s="131">
        <v>0.18723856158592239</v>
      </c>
      <c r="H13" s="103">
        <v>104259884348</v>
      </c>
      <c r="I13" s="103">
        <v>6705544237</v>
      </c>
      <c r="J13" s="103">
        <v>17026708802</v>
      </c>
      <c r="K13" s="103">
        <v>6339674708</v>
      </c>
      <c r="L13" s="158">
        <f t="shared" si="0"/>
        <v>1</v>
      </c>
    </row>
    <row r="14" spans="1:12" x14ac:dyDescent="0.25">
      <c r="A14" s="76">
        <v>6</v>
      </c>
      <c r="B14" s="77">
        <v>6</v>
      </c>
      <c r="C14" s="78" t="s">
        <v>11</v>
      </c>
      <c r="D14" s="102">
        <v>204447029971</v>
      </c>
      <c r="E14" s="131">
        <v>0.23942644809918762</v>
      </c>
      <c r="F14" s="103">
        <v>122202027747</v>
      </c>
      <c r="G14" s="131">
        <v>0.14310991682360349</v>
      </c>
      <c r="H14" s="103">
        <v>86543700602</v>
      </c>
      <c r="I14" s="103">
        <v>11481634400</v>
      </c>
      <c r="J14" s="103">
        <v>11237429596</v>
      </c>
      <c r="K14" s="103">
        <v>4332828740</v>
      </c>
      <c r="L14" s="158">
        <f t="shared" si="0"/>
        <v>1</v>
      </c>
    </row>
    <row r="15" spans="1:12" x14ac:dyDescent="0.25">
      <c r="A15" s="76">
        <v>7</v>
      </c>
      <c r="B15" s="77">
        <v>7</v>
      </c>
      <c r="C15" s="78" t="s">
        <v>12</v>
      </c>
      <c r="D15" s="102">
        <v>304279159936</v>
      </c>
      <c r="E15" s="131">
        <v>0.2485611562434023</v>
      </c>
      <c r="F15" s="103">
        <v>196097456071</v>
      </c>
      <c r="G15" s="131">
        <v>0.16018911853066001</v>
      </c>
      <c r="H15" s="103">
        <v>140431326622</v>
      </c>
      <c r="I15" s="103">
        <v>3520600000</v>
      </c>
      <c r="J15" s="103">
        <v>12993300243</v>
      </c>
      <c r="K15" s="103">
        <v>4176032256</v>
      </c>
      <c r="L15" s="158">
        <f t="shared" si="0"/>
        <v>1</v>
      </c>
    </row>
    <row r="16" spans="1:12" x14ac:dyDescent="0.25">
      <c r="A16" s="76">
        <v>8</v>
      </c>
      <c r="B16" s="77">
        <v>8</v>
      </c>
      <c r="C16" s="78" t="s">
        <v>13</v>
      </c>
      <c r="D16" s="102">
        <v>291275965742</v>
      </c>
      <c r="E16" s="131">
        <v>0.2185347355797008</v>
      </c>
      <c r="F16" s="103">
        <v>274460094466</v>
      </c>
      <c r="G16" s="131">
        <v>0.20591834282830582</v>
      </c>
      <c r="H16" s="103">
        <v>114354206274</v>
      </c>
      <c r="I16" s="103">
        <v>14099041491</v>
      </c>
      <c r="J16" s="103">
        <v>18594606442</v>
      </c>
      <c r="K16" s="103">
        <v>6389768311</v>
      </c>
      <c r="L16" s="158">
        <f t="shared" si="0"/>
        <v>1</v>
      </c>
    </row>
    <row r="17" spans="1:12" x14ac:dyDescent="0.25">
      <c r="A17" s="76">
        <v>9</v>
      </c>
      <c r="B17" s="77">
        <v>9</v>
      </c>
      <c r="C17" s="78" t="s">
        <v>14</v>
      </c>
      <c r="D17" s="102">
        <v>265532285451</v>
      </c>
      <c r="E17" s="131">
        <v>0.20613359537214804</v>
      </c>
      <c r="F17" s="103">
        <v>194676919926</v>
      </c>
      <c r="G17" s="131">
        <v>0.15112833971267661</v>
      </c>
      <c r="H17" s="103">
        <v>144241689114</v>
      </c>
      <c r="I17" s="103">
        <v>2128333200</v>
      </c>
      <c r="J17" s="103">
        <v>13896572328</v>
      </c>
      <c r="K17" s="103">
        <v>6510124348</v>
      </c>
      <c r="L17" s="158">
        <f t="shared" si="0"/>
        <v>1</v>
      </c>
    </row>
    <row r="18" spans="1:12" x14ac:dyDescent="0.25">
      <c r="A18" s="76">
        <v>10</v>
      </c>
      <c r="B18" s="77">
        <v>10</v>
      </c>
      <c r="C18" s="78" t="s">
        <v>15</v>
      </c>
      <c r="D18" s="102">
        <v>466083973750</v>
      </c>
      <c r="E18" s="131">
        <v>0.2616750850190937</v>
      </c>
      <c r="F18" s="103">
        <v>287934661360</v>
      </c>
      <c r="G18" s="131">
        <v>0.16165612043064151</v>
      </c>
      <c r="H18" s="103">
        <v>171748717134</v>
      </c>
      <c r="I18" s="103">
        <v>5263861304</v>
      </c>
      <c r="J18" s="103">
        <v>21249181060</v>
      </c>
      <c r="K18" s="103">
        <v>4423825952</v>
      </c>
      <c r="L18" s="158">
        <f t="shared" si="0"/>
        <v>1</v>
      </c>
    </row>
    <row r="19" spans="1:12" x14ac:dyDescent="0.25">
      <c r="A19" s="76">
        <v>11</v>
      </c>
      <c r="B19" s="77">
        <v>11</v>
      </c>
      <c r="C19" s="78" t="s">
        <v>16</v>
      </c>
      <c r="D19" s="102">
        <v>722749912951</v>
      </c>
      <c r="E19" s="131">
        <v>0.29094401087819199</v>
      </c>
      <c r="F19" s="103">
        <v>394569767667</v>
      </c>
      <c r="G19" s="131">
        <v>0.15883462414764238</v>
      </c>
      <c r="H19" s="103">
        <v>200873972310</v>
      </c>
      <c r="I19" s="103">
        <v>35822371380</v>
      </c>
      <c r="J19" s="103">
        <v>36893693246</v>
      </c>
      <c r="K19" s="103">
        <v>9554208337</v>
      </c>
      <c r="L19" s="158">
        <f t="shared" si="0"/>
        <v>1</v>
      </c>
    </row>
    <row r="20" spans="1:12" x14ac:dyDescent="0.25">
      <c r="A20" s="76">
        <v>12</v>
      </c>
      <c r="B20" s="77">
        <v>12</v>
      </c>
      <c r="C20" s="78" t="s">
        <v>17</v>
      </c>
      <c r="D20" s="102">
        <v>194370969919</v>
      </c>
      <c r="E20" s="131">
        <v>0.21109128968384788</v>
      </c>
      <c r="F20" s="103">
        <v>142102818591</v>
      </c>
      <c r="G20" s="131">
        <v>0.1543268897437953</v>
      </c>
      <c r="H20" s="103">
        <v>95222672230</v>
      </c>
      <c r="I20" s="103">
        <v>0</v>
      </c>
      <c r="J20" s="103">
        <v>12850019316</v>
      </c>
      <c r="K20" s="103">
        <v>3673103904</v>
      </c>
      <c r="L20" s="158">
        <v>0</v>
      </c>
    </row>
    <row r="21" spans="1:12" x14ac:dyDescent="0.25">
      <c r="A21" s="76">
        <v>13</v>
      </c>
      <c r="B21" s="77">
        <v>13</v>
      </c>
      <c r="C21" s="78" t="s">
        <v>688</v>
      </c>
      <c r="D21" s="102">
        <v>495643996363</v>
      </c>
      <c r="E21" s="131">
        <v>0.25977916573045456</v>
      </c>
      <c r="F21" s="103">
        <v>313299528863</v>
      </c>
      <c r="G21" s="131">
        <v>0.16420796141787039</v>
      </c>
      <c r="H21" s="103">
        <v>163355156246</v>
      </c>
      <c r="I21" s="103">
        <v>4629429385</v>
      </c>
      <c r="J21" s="103">
        <v>12318518391</v>
      </c>
      <c r="K21" s="103">
        <v>6003589337</v>
      </c>
      <c r="L21" s="158">
        <f t="shared" si="0"/>
        <v>1</v>
      </c>
    </row>
    <row r="22" spans="1:12" x14ac:dyDescent="0.25">
      <c r="A22" s="76">
        <v>14</v>
      </c>
      <c r="B22" s="77">
        <v>14</v>
      </c>
      <c r="C22" s="78" t="s">
        <v>19</v>
      </c>
      <c r="D22" s="102">
        <v>143811350870</v>
      </c>
      <c r="E22" s="131">
        <v>0.17683357062866648</v>
      </c>
      <c r="F22" s="103">
        <v>123080132954</v>
      </c>
      <c r="G22" s="131">
        <v>0.15134201335318295</v>
      </c>
      <c r="H22" s="103">
        <v>73381194779</v>
      </c>
      <c r="I22" s="103">
        <v>5287299892</v>
      </c>
      <c r="J22" s="103">
        <v>15065123016</v>
      </c>
      <c r="K22" s="103">
        <v>7868789572</v>
      </c>
      <c r="L22" s="158">
        <f t="shared" si="0"/>
        <v>0</v>
      </c>
    </row>
    <row r="23" spans="1:12" x14ac:dyDescent="0.25">
      <c r="A23" s="76">
        <v>15</v>
      </c>
      <c r="B23" s="77">
        <v>15</v>
      </c>
      <c r="C23" s="78" t="s">
        <v>20</v>
      </c>
      <c r="D23" s="102">
        <v>243277603949</v>
      </c>
      <c r="E23" s="131">
        <v>0.22119983227991488</v>
      </c>
      <c r="F23" s="103">
        <v>192673565491</v>
      </c>
      <c r="G23" s="131">
        <v>0.17518817877011397</v>
      </c>
      <c r="H23" s="103">
        <v>114057845963</v>
      </c>
      <c r="I23" s="103">
        <v>4831438901</v>
      </c>
      <c r="J23" s="103">
        <v>6673617337</v>
      </c>
      <c r="K23" s="103">
        <v>12702633158</v>
      </c>
      <c r="L23" s="158">
        <f t="shared" si="0"/>
        <v>1</v>
      </c>
    </row>
    <row r="24" spans="1:12" x14ac:dyDescent="0.25">
      <c r="A24" s="76">
        <v>16</v>
      </c>
      <c r="B24" s="77">
        <v>16</v>
      </c>
      <c r="C24" s="78" t="s">
        <v>21</v>
      </c>
      <c r="D24" s="102">
        <v>192091615297</v>
      </c>
      <c r="E24" s="131">
        <v>0.19937068991714252</v>
      </c>
      <c r="F24" s="103">
        <v>209183059031</v>
      </c>
      <c r="G24" s="131">
        <v>0.21710979281166026</v>
      </c>
      <c r="H24" s="103">
        <v>109808323843</v>
      </c>
      <c r="I24" s="103">
        <v>4270000000</v>
      </c>
      <c r="J24" s="103">
        <v>6489513074</v>
      </c>
      <c r="K24" s="103">
        <v>9248661534</v>
      </c>
      <c r="L24" s="158">
        <f t="shared" si="0"/>
        <v>0</v>
      </c>
    </row>
    <row r="25" spans="1:12" x14ac:dyDescent="0.25">
      <c r="A25" s="76">
        <v>17</v>
      </c>
      <c r="B25" s="77">
        <v>17</v>
      </c>
      <c r="C25" s="78" t="s">
        <v>22</v>
      </c>
      <c r="D25" s="102">
        <v>455943745147</v>
      </c>
      <c r="E25" s="131">
        <v>0.21908547955222829</v>
      </c>
      <c r="F25" s="103">
        <v>429620489372</v>
      </c>
      <c r="G25" s="131">
        <v>0.20643689477345806</v>
      </c>
      <c r="H25" s="103">
        <v>209359266656</v>
      </c>
      <c r="I25" s="103">
        <v>13110121112</v>
      </c>
      <c r="J25" s="103">
        <v>15745707640</v>
      </c>
      <c r="K25" s="103">
        <v>8043928131</v>
      </c>
      <c r="L25" s="158">
        <f t="shared" si="0"/>
        <v>1</v>
      </c>
    </row>
    <row r="26" spans="1:12" x14ac:dyDescent="0.25">
      <c r="A26" s="76">
        <v>18</v>
      </c>
      <c r="B26" s="77">
        <v>18</v>
      </c>
      <c r="C26" s="78" t="s">
        <v>23</v>
      </c>
      <c r="D26" s="102">
        <v>179718170532</v>
      </c>
      <c r="E26" s="131">
        <v>0.21496297586040675</v>
      </c>
      <c r="F26" s="103">
        <v>144890684302</v>
      </c>
      <c r="G26" s="131">
        <v>0.17330541803207858</v>
      </c>
      <c r="H26" s="103">
        <v>51711631118</v>
      </c>
      <c r="I26" s="103">
        <v>4606700000</v>
      </c>
      <c r="J26" s="103">
        <v>9998151316</v>
      </c>
      <c r="K26" s="103">
        <v>10403408718</v>
      </c>
      <c r="L26" s="158">
        <f t="shared" si="0"/>
        <v>1</v>
      </c>
    </row>
    <row r="27" spans="1:12" x14ac:dyDescent="0.25">
      <c r="A27" s="76">
        <v>19</v>
      </c>
      <c r="B27" s="77">
        <v>19</v>
      </c>
      <c r="C27" s="78" t="s">
        <v>24</v>
      </c>
      <c r="D27" s="102">
        <v>187970099093</v>
      </c>
      <c r="E27" s="131">
        <v>0.22275826976972835</v>
      </c>
      <c r="F27" s="103">
        <v>211392494952</v>
      </c>
      <c r="G27" s="131">
        <v>0.25051551627110441</v>
      </c>
      <c r="H27" s="103">
        <v>56485443928</v>
      </c>
      <c r="I27" s="103">
        <v>10582806004</v>
      </c>
      <c r="J27" s="103">
        <v>19961170527</v>
      </c>
      <c r="K27" s="103">
        <v>6265566856</v>
      </c>
      <c r="L27" s="158">
        <f t="shared" si="0"/>
        <v>1</v>
      </c>
    </row>
    <row r="28" spans="1:12" x14ac:dyDescent="0.25">
      <c r="A28" s="76">
        <v>20</v>
      </c>
      <c r="B28" s="77">
        <v>20</v>
      </c>
      <c r="C28" s="78" t="s">
        <v>25</v>
      </c>
      <c r="D28" s="102">
        <v>298616347698</v>
      </c>
      <c r="E28" s="131">
        <v>0.21655001412371136</v>
      </c>
      <c r="F28" s="103">
        <v>208205280700</v>
      </c>
      <c r="G28" s="131">
        <v>0.15098589485735062</v>
      </c>
      <c r="H28" s="103">
        <v>125028123919</v>
      </c>
      <c r="I28" s="103">
        <v>10724566106</v>
      </c>
      <c r="J28" s="103">
        <v>41773738700</v>
      </c>
      <c r="K28" s="103">
        <v>10999174770</v>
      </c>
      <c r="L28" s="158">
        <f t="shared" si="0"/>
        <v>1</v>
      </c>
    </row>
    <row r="29" spans="1:12" x14ac:dyDescent="0.25">
      <c r="A29" s="76">
        <v>21</v>
      </c>
      <c r="B29" s="77">
        <v>21</v>
      </c>
      <c r="C29" s="78" t="s">
        <v>26</v>
      </c>
      <c r="D29" s="102">
        <v>205667153243</v>
      </c>
      <c r="E29" s="131">
        <v>0.25122676887857792</v>
      </c>
      <c r="F29" s="103">
        <v>96049421885</v>
      </c>
      <c r="G29" s="131">
        <v>0.11732639622970617</v>
      </c>
      <c r="H29" s="103">
        <v>56302727900</v>
      </c>
      <c r="I29" s="103">
        <v>16664223890</v>
      </c>
      <c r="J29" s="103">
        <v>25676133125</v>
      </c>
      <c r="K29" s="103">
        <v>8131443250</v>
      </c>
      <c r="L29" s="158">
        <f t="shared" si="0"/>
        <v>1</v>
      </c>
    </row>
    <row r="30" spans="1:12" x14ac:dyDescent="0.25">
      <c r="A30" s="76">
        <v>22</v>
      </c>
      <c r="B30" s="77">
        <v>22</v>
      </c>
      <c r="C30" s="78" t="s">
        <v>27</v>
      </c>
      <c r="D30" s="102">
        <v>149880758962</v>
      </c>
      <c r="E30" s="131">
        <v>0.19577034755000722</v>
      </c>
      <c r="F30" s="103">
        <v>117675921071</v>
      </c>
      <c r="G30" s="131">
        <v>0.15370522624707078</v>
      </c>
      <c r="H30" s="103">
        <v>83483992165</v>
      </c>
      <c r="I30" s="103">
        <v>44001619987</v>
      </c>
      <c r="J30" s="103">
        <v>19827240211</v>
      </c>
      <c r="K30" s="103">
        <v>6372896733</v>
      </c>
      <c r="L30" s="158">
        <f t="shared" si="0"/>
        <v>0</v>
      </c>
    </row>
    <row r="31" spans="1:12" x14ac:dyDescent="0.25">
      <c r="A31" s="76">
        <v>23</v>
      </c>
      <c r="B31" s="77">
        <v>23</v>
      </c>
      <c r="C31" s="78" t="s">
        <v>28</v>
      </c>
      <c r="D31" s="102">
        <v>157890129883</v>
      </c>
      <c r="E31" s="131">
        <v>0.21490191319075133</v>
      </c>
      <c r="F31" s="103">
        <v>123018925083</v>
      </c>
      <c r="G31" s="131">
        <v>0.16743923371648881</v>
      </c>
      <c r="H31" s="103">
        <v>84915704903</v>
      </c>
      <c r="I31" s="103">
        <v>2609703432</v>
      </c>
      <c r="J31" s="103">
        <v>4889194495</v>
      </c>
      <c r="K31" s="103">
        <v>4603616126</v>
      </c>
      <c r="L31" s="158">
        <f t="shared" si="0"/>
        <v>1</v>
      </c>
    </row>
    <row r="32" spans="1:12" x14ac:dyDescent="0.25">
      <c r="A32" s="79" t="s">
        <v>29</v>
      </c>
      <c r="B32" s="80" t="s">
        <v>29</v>
      </c>
      <c r="C32" s="81" t="s">
        <v>30</v>
      </c>
      <c r="D32" s="104">
        <v>5662527748096</v>
      </c>
      <c r="E32" s="132">
        <v>0.23543615874057186</v>
      </c>
      <c r="F32" s="104">
        <v>4092021539954</v>
      </c>
      <c r="G32" s="132">
        <v>0.17013776809736456</v>
      </c>
      <c r="H32" s="104">
        <v>2246414082346</v>
      </c>
      <c r="I32" s="104">
        <v>143942943679</v>
      </c>
      <c r="J32" s="104">
        <v>273180039029</v>
      </c>
      <c r="K32" s="104">
        <v>161583107205</v>
      </c>
      <c r="L32" s="159">
        <f t="shared" ref="L32" si="1">SUM(L9:L26)</f>
        <v>15</v>
      </c>
    </row>
    <row r="33" spans="1:12" x14ac:dyDescent="0.25">
      <c r="A33" s="79" t="s">
        <v>31</v>
      </c>
      <c r="B33" s="80" t="s">
        <v>31</v>
      </c>
      <c r="C33" s="81" t="s">
        <v>32</v>
      </c>
      <c r="D33" s="104">
        <v>1000024488879</v>
      </c>
      <c r="E33" s="132">
        <v>0.22018455775233425</v>
      </c>
      <c r="F33" s="104">
        <v>756342043691</v>
      </c>
      <c r="G33" s="132">
        <v>0.16653076024796201</v>
      </c>
      <c r="H33" s="104">
        <v>406215992815</v>
      </c>
      <c r="I33" s="104">
        <v>84582919419</v>
      </c>
      <c r="J33" s="104">
        <v>112127477058</v>
      </c>
      <c r="K33" s="104">
        <v>36372697735</v>
      </c>
      <c r="L33" s="159">
        <f t="shared" ref="L33" si="2">SUM(L27:L31)</f>
        <v>4</v>
      </c>
    </row>
    <row r="34" spans="1:12" x14ac:dyDescent="0.25">
      <c r="A34" s="79" t="s">
        <v>33</v>
      </c>
      <c r="B34" s="80" t="s">
        <v>33</v>
      </c>
      <c r="C34" s="81" t="s">
        <v>34</v>
      </c>
      <c r="D34" s="104">
        <v>6662552236975</v>
      </c>
      <c r="E34" s="132">
        <v>0.23301356942027326</v>
      </c>
      <c r="F34" s="104">
        <v>4848363583645</v>
      </c>
      <c r="G34" s="132">
        <v>0.16956482505348774</v>
      </c>
      <c r="H34" s="104">
        <v>2652630075161</v>
      </c>
      <c r="I34" s="104">
        <v>228525863098</v>
      </c>
      <c r="J34" s="104">
        <v>385307516087</v>
      </c>
      <c r="K34" s="104">
        <v>197955804940</v>
      </c>
      <c r="L34" s="159">
        <f t="shared" ref="L34" si="3">L32+L33</f>
        <v>19</v>
      </c>
    </row>
    <row r="35" spans="1:12" x14ac:dyDescent="0.25">
      <c r="A35" s="79" t="s">
        <v>35</v>
      </c>
      <c r="B35" s="80" t="s">
        <v>35</v>
      </c>
      <c r="C35" s="81" t="s">
        <v>36</v>
      </c>
      <c r="D35" s="104">
        <v>10169339211135</v>
      </c>
      <c r="E35" s="132">
        <v>0.2271786079851201</v>
      </c>
      <c r="F35" s="104">
        <v>6541217484131</v>
      </c>
      <c r="G35" s="132">
        <v>0.14612794909483157</v>
      </c>
      <c r="H35" s="104">
        <v>4720154207721</v>
      </c>
      <c r="I35" s="104">
        <v>1643820888098</v>
      </c>
      <c r="J35" s="104">
        <v>485514628731</v>
      </c>
      <c r="K35" s="104">
        <v>325980804940</v>
      </c>
      <c r="L35" s="159">
        <f t="shared" ref="L35" si="4">L34+L8</f>
        <v>20</v>
      </c>
    </row>
    <row r="36" spans="1:12" x14ac:dyDescent="0.25">
      <c r="A36" s="73" t="s">
        <v>37</v>
      </c>
      <c r="B36" s="82">
        <v>2</v>
      </c>
      <c r="C36" s="75" t="s">
        <v>689</v>
      </c>
      <c r="D36" s="129">
        <v>3658649600831</v>
      </c>
      <c r="E36" s="130">
        <v>0.2892298734379472</v>
      </c>
      <c r="F36" s="129">
        <v>758185381997</v>
      </c>
      <c r="G36" s="130">
        <v>5.9937377448686532E-2</v>
      </c>
      <c r="H36" s="129">
        <v>1507821428766</v>
      </c>
      <c r="I36" s="129">
        <v>55868805000</v>
      </c>
      <c r="J36" s="129">
        <v>63127898501</v>
      </c>
      <c r="K36" s="129">
        <v>114544824502</v>
      </c>
      <c r="L36" s="157">
        <f t="shared" si="0"/>
        <v>0</v>
      </c>
    </row>
    <row r="37" spans="1:12" x14ac:dyDescent="0.25">
      <c r="A37" s="76">
        <v>24</v>
      </c>
      <c r="B37" s="77">
        <v>1</v>
      </c>
      <c r="C37" s="78" t="s">
        <v>39</v>
      </c>
      <c r="D37" s="103">
        <v>487202435566</v>
      </c>
      <c r="E37" s="131">
        <v>0.29625203839554881</v>
      </c>
      <c r="F37" s="103">
        <v>208168859823</v>
      </c>
      <c r="G37" s="131">
        <v>0.12658074868077435</v>
      </c>
      <c r="H37" s="103">
        <v>182190190016</v>
      </c>
      <c r="I37" s="103">
        <v>5799705228</v>
      </c>
      <c r="J37" s="103">
        <v>19642180792</v>
      </c>
      <c r="K37" s="103">
        <v>5856917551</v>
      </c>
      <c r="L37" s="158">
        <f t="shared" si="0"/>
        <v>1</v>
      </c>
    </row>
    <row r="38" spans="1:12" x14ac:dyDescent="0.25">
      <c r="A38" s="76">
        <v>25</v>
      </c>
      <c r="B38" s="77">
        <v>2</v>
      </c>
      <c r="C38" s="78" t="s">
        <v>690</v>
      </c>
      <c r="D38" s="103">
        <v>316898911687</v>
      </c>
      <c r="E38" s="131">
        <v>0.24729032116219124</v>
      </c>
      <c r="F38" s="103">
        <v>150945290644</v>
      </c>
      <c r="G38" s="131">
        <v>0.11778932657914308</v>
      </c>
      <c r="H38" s="103">
        <v>212453173586</v>
      </c>
      <c r="I38" s="103">
        <v>12789861024</v>
      </c>
      <c r="J38" s="103">
        <v>17821968258</v>
      </c>
      <c r="K38" s="103">
        <v>11450113137</v>
      </c>
      <c r="L38" s="158">
        <f t="shared" si="0"/>
        <v>1</v>
      </c>
    </row>
    <row r="39" spans="1:12" x14ac:dyDescent="0.25">
      <c r="A39" s="76">
        <v>26</v>
      </c>
      <c r="B39" s="77">
        <v>3</v>
      </c>
      <c r="C39" s="78" t="s">
        <v>41</v>
      </c>
      <c r="D39" s="103">
        <v>353527385192</v>
      </c>
      <c r="E39" s="131">
        <v>0.29915524535242832</v>
      </c>
      <c r="F39" s="103">
        <v>199216551196</v>
      </c>
      <c r="G39" s="131">
        <v>0.16857725524979389</v>
      </c>
      <c r="H39" s="103">
        <v>109070918431</v>
      </c>
      <c r="I39" s="103">
        <v>8316450000</v>
      </c>
      <c r="J39" s="103">
        <v>16542918178</v>
      </c>
      <c r="K39" s="103">
        <v>6101054325</v>
      </c>
      <c r="L39" s="158">
        <f t="shared" si="0"/>
        <v>1</v>
      </c>
    </row>
    <row r="40" spans="1:12" x14ac:dyDescent="0.25">
      <c r="A40" s="76">
        <v>27</v>
      </c>
      <c r="B40" s="77">
        <v>4</v>
      </c>
      <c r="C40" s="78" t="s">
        <v>42</v>
      </c>
      <c r="D40" s="103">
        <v>1432236482578</v>
      </c>
      <c r="E40" s="131">
        <v>0.33862738191692493</v>
      </c>
      <c r="F40" s="103">
        <v>665942431932</v>
      </c>
      <c r="G40" s="131">
        <v>0.15745049436711439</v>
      </c>
      <c r="H40" s="103">
        <v>563478884984</v>
      </c>
      <c r="I40" s="103">
        <v>51530578773</v>
      </c>
      <c r="J40" s="103">
        <v>33830210226</v>
      </c>
      <c r="K40" s="103">
        <v>12248151844</v>
      </c>
      <c r="L40" s="158">
        <f t="shared" si="0"/>
        <v>1</v>
      </c>
    </row>
    <row r="41" spans="1:12" x14ac:dyDescent="0.25">
      <c r="A41" s="76">
        <v>28</v>
      </c>
      <c r="B41" s="77">
        <v>5</v>
      </c>
      <c r="C41" s="78" t="s">
        <v>43</v>
      </c>
      <c r="D41" s="103">
        <v>282685230746</v>
      </c>
      <c r="E41" s="131">
        <v>0.27192690881837395</v>
      </c>
      <c r="F41" s="103">
        <v>160851771201</v>
      </c>
      <c r="G41" s="131">
        <v>0.15473013855453144</v>
      </c>
      <c r="H41" s="103">
        <v>115157552701</v>
      </c>
      <c r="I41" s="103">
        <v>9155972872</v>
      </c>
      <c r="J41" s="103">
        <v>12284295822</v>
      </c>
      <c r="K41" s="103">
        <v>4506542852</v>
      </c>
      <c r="L41" s="158">
        <f t="shared" si="0"/>
        <v>1</v>
      </c>
    </row>
    <row r="42" spans="1:12" x14ac:dyDescent="0.25">
      <c r="A42" s="76">
        <v>29</v>
      </c>
      <c r="B42" s="77">
        <v>6</v>
      </c>
      <c r="C42" s="78" t="s">
        <v>44</v>
      </c>
      <c r="D42" s="103">
        <v>373490116072</v>
      </c>
      <c r="E42" s="131">
        <v>0.27781948759046099</v>
      </c>
      <c r="F42" s="103">
        <v>200751043597</v>
      </c>
      <c r="G42" s="131">
        <v>0.14932805358259393</v>
      </c>
      <c r="H42" s="103">
        <v>92135832341</v>
      </c>
      <c r="I42" s="103">
        <v>12941224725</v>
      </c>
      <c r="J42" s="103">
        <v>17352751431</v>
      </c>
      <c r="K42" s="103">
        <v>5304485700</v>
      </c>
      <c r="L42" s="158">
        <f t="shared" si="0"/>
        <v>1</v>
      </c>
    </row>
    <row r="43" spans="1:12" x14ac:dyDescent="0.25">
      <c r="A43" s="76">
        <v>30</v>
      </c>
      <c r="B43" s="77">
        <v>7</v>
      </c>
      <c r="C43" s="78" t="s">
        <v>45</v>
      </c>
      <c r="D43" s="103">
        <v>353010766238</v>
      </c>
      <c r="E43" s="131">
        <v>0.25716565493800897</v>
      </c>
      <c r="F43" s="103">
        <v>276813098410</v>
      </c>
      <c r="G43" s="131">
        <v>0.20165623418984621</v>
      </c>
      <c r="H43" s="103">
        <v>135585701522</v>
      </c>
      <c r="I43" s="103">
        <v>12933924388</v>
      </c>
      <c r="J43" s="103">
        <v>25564852710</v>
      </c>
      <c r="K43" s="103">
        <v>4534220630</v>
      </c>
      <c r="L43" s="158">
        <f t="shared" si="0"/>
        <v>1</v>
      </c>
    </row>
    <row r="44" spans="1:12" x14ac:dyDescent="0.25">
      <c r="A44" s="76">
        <v>31</v>
      </c>
      <c r="B44" s="77">
        <v>8</v>
      </c>
      <c r="C44" s="78" t="s">
        <v>46</v>
      </c>
      <c r="D44" s="103">
        <v>255790602763</v>
      </c>
      <c r="E44" s="131">
        <v>0.27839130444488969</v>
      </c>
      <c r="F44" s="103">
        <v>160007163028</v>
      </c>
      <c r="G44" s="131">
        <v>0.17414479795085891</v>
      </c>
      <c r="H44" s="103">
        <v>123101122440</v>
      </c>
      <c r="I44" s="103">
        <v>7555627317</v>
      </c>
      <c r="J44" s="103">
        <v>25681857946</v>
      </c>
      <c r="K44" s="103">
        <v>4782792409</v>
      </c>
      <c r="L44" s="158">
        <f t="shared" si="0"/>
        <v>1</v>
      </c>
    </row>
    <row r="45" spans="1:12" x14ac:dyDescent="0.25">
      <c r="A45" s="76">
        <v>32</v>
      </c>
      <c r="B45" s="77">
        <v>9</v>
      </c>
      <c r="C45" s="78" t="s">
        <v>47</v>
      </c>
      <c r="D45" s="103">
        <v>348268607128</v>
      </c>
      <c r="E45" s="131">
        <v>0.34852225468623105</v>
      </c>
      <c r="F45" s="103">
        <v>158904666078</v>
      </c>
      <c r="G45" s="131">
        <v>0.15902039795769651</v>
      </c>
      <c r="H45" s="103">
        <v>59254180534</v>
      </c>
      <c r="I45" s="103">
        <v>7912497423</v>
      </c>
      <c r="J45" s="103">
        <v>19972552562</v>
      </c>
      <c r="K45" s="103">
        <v>4826438295</v>
      </c>
      <c r="L45" s="158">
        <f t="shared" si="0"/>
        <v>1</v>
      </c>
    </row>
    <row r="46" spans="1:12" x14ac:dyDescent="0.25">
      <c r="A46" s="76">
        <v>33</v>
      </c>
      <c r="B46" s="77">
        <v>10</v>
      </c>
      <c r="C46" s="78" t="s">
        <v>48</v>
      </c>
      <c r="D46" s="103">
        <v>658370436704</v>
      </c>
      <c r="E46" s="131">
        <v>0.34615258284426514</v>
      </c>
      <c r="F46" s="103">
        <v>312881135171</v>
      </c>
      <c r="G46" s="131">
        <v>0.16450406492261818</v>
      </c>
      <c r="H46" s="103">
        <v>79107626300</v>
      </c>
      <c r="I46" s="103">
        <v>14420417776</v>
      </c>
      <c r="J46" s="103">
        <v>17234360756</v>
      </c>
      <c r="K46" s="103">
        <v>4919399945</v>
      </c>
      <c r="L46" s="158">
        <f t="shared" si="0"/>
        <v>1</v>
      </c>
    </row>
    <row r="47" spans="1:12" x14ac:dyDescent="0.25">
      <c r="A47" s="76">
        <v>34</v>
      </c>
      <c r="B47" s="77">
        <v>11</v>
      </c>
      <c r="C47" s="78" t="s">
        <v>49</v>
      </c>
      <c r="D47" s="103">
        <v>513222705566</v>
      </c>
      <c r="E47" s="131">
        <v>0.32027238741954284</v>
      </c>
      <c r="F47" s="103">
        <v>185668862804</v>
      </c>
      <c r="G47" s="131">
        <v>0.1158651192061524</v>
      </c>
      <c r="H47" s="103">
        <v>90971437819</v>
      </c>
      <c r="I47" s="103">
        <v>13157535717</v>
      </c>
      <c r="J47" s="103">
        <v>14164991139</v>
      </c>
      <c r="K47" s="103">
        <v>5952833783</v>
      </c>
      <c r="L47" s="158">
        <f t="shared" si="0"/>
        <v>1</v>
      </c>
    </row>
    <row r="48" spans="1:12" x14ac:dyDescent="0.25">
      <c r="A48" s="76">
        <v>35</v>
      </c>
      <c r="B48" s="77">
        <v>12</v>
      </c>
      <c r="C48" s="78" t="s">
        <v>50</v>
      </c>
      <c r="D48" s="103">
        <v>191793786162</v>
      </c>
      <c r="E48" s="131">
        <v>0.20338623486739185</v>
      </c>
      <c r="F48" s="103">
        <v>237708855725</v>
      </c>
      <c r="G48" s="131">
        <v>0.25207651471934245</v>
      </c>
      <c r="H48" s="103">
        <v>109979058588</v>
      </c>
      <c r="I48" s="103">
        <v>13045999418</v>
      </c>
      <c r="J48" s="103">
        <v>8993099490</v>
      </c>
      <c r="K48" s="103">
        <v>7093530497</v>
      </c>
      <c r="L48" s="158">
        <f t="shared" si="0"/>
        <v>1</v>
      </c>
    </row>
    <row r="49" spans="1:12" x14ac:dyDescent="0.25">
      <c r="A49" s="76">
        <v>36</v>
      </c>
      <c r="B49" s="77">
        <v>13</v>
      </c>
      <c r="C49" s="78" t="s">
        <v>51</v>
      </c>
      <c r="D49" s="103">
        <v>116777612625</v>
      </c>
      <c r="E49" s="131">
        <v>0.15440459086263741</v>
      </c>
      <c r="F49" s="103">
        <v>122471758944</v>
      </c>
      <c r="G49" s="131">
        <v>0.1619334511718519</v>
      </c>
      <c r="H49" s="103">
        <v>55507497977</v>
      </c>
      <c r="I49" s="103">
        <v>21582880000</v>
      </c>
      <c r="J49" s="103">
        <v>2661500000</v>
      </c>
      <c r="K49" s="103">
        <v>1005000000</v>
      </c>
      <c r="L49" s="158">
        <f t="shared" si="0"/>
        <v>0</v>
      </c>
    </row>
    <row r="50" spans="1:12" x14ac:dyDescent="0.25">
      <c r="A50" s="76">
        <v>37</v>
      </c>
      <c r="B50" s="77">
        <v>14</v>
      </c>
      <c r="C50" s="78" t="s">
        <v>52</v>
      </c>
      <c r="D50" s="103">
        <v>361210200418</v>
      </c>
      <c r="E50" s="131">
        <v>0.24383180133904081</v>
      </c>
      <c r="F50" s="103">
        <v>133439246858</v>
      </c>
      <c r="G50" s="131">
        <v>9.0077001959133193E-2</v>
      </c>
      <c r="H50" s="103">
        <v>89938057662</v>
      </c>
      <c r="I50" s="103">
        <v>1097940000</v>
      </c>
      <c r="J50" s="103">
        <v>4040319705</v>
      </c>
      <c r="K50" s="103">
        <v>488279945</v>
      </c>
      <c r="L50" s="158">
        <f t="shared" si="0"/>
        <v>0</v>
      </c>
    </row>
    <row r="51" spans="1:12" x14ac:dyDescent="0.25">
      <c r="A51" s="76">
        <v>38</v>
      </c>
      <c r="B51" s="77">
        <v>15</v>
      </c>
      <c r="C51" s="78" t="s">
        <v>53</v>
      </c>
      <c r="D51" s="103">
        <v>200410588047</v>
      </c>
      <c r="E51" s="131">
        <v>0.22531018546892578</v>
      </c>
      <c r="F51" s="103">
        <v>81170267172</v>
      </c>
      <c r="G51" s="131">
        <v>9.1255098492084588E-2</v>
      </c>
      <c r="H51" s="103">
        <v>179004354302</v>
      </c>
      <c r="I51" s="103">
        <v>8865731503</v>
      </c>
      <c r="J51" s="103">
        <v>6964687902</v>
      </c>
      <c r="K51" s="103">
        <v>1861408118</v>
      </c>
      <c r="L51" s="158">
        <f t="shared" si="0"/>
        <v>0</v>
      </c>
    </row>
    <row r="52" spans="1:12" x14ac:dyDescent="0.25">
      <c r="A52" s="76">
        <v>39</v>
      </c>
      <c r="B52" s="77">
        <v>16</v>
      </c>
      <c r="C52" s="78" t="s">
        <v>54</v>
      </c>
      <c r="D52" s="103">
        <v>246008064546</v>
      </c>
      <c r="E52" s="131">
        <v>0.22728663867388846</v>
      </c>
      <c r="F52" s="103">
        <v>139289546230</v>
      </c>
      <c r="G52" s="131">
        <v>0.12868949163700355</v>
      </c>
      <c r="H52" s="103">
        <v>141244286575</v>
      </c>
      <c r="I52" s="103">
        <v>7077140854</v>
      </c>
      <c r="J52" s="103">
        <v>9734083101</v>
      </c>
      <c r="K52" s="103">
        <v>8248895807</v>
      </c>
      <c r="L52" s="158">
        <f t="shared" si="0"/>
        <v>1</v>
      </c>
    </row>
    <row r="53" spans="1:12" x14ac:dyDescent="0.25">
      <c r="A53" s="76">
        <v>40</v>
      </c>
      <c r="B53" s="77">
        <v>17</v>
      </c>
      <c r="C53" s="78" t="s">
        <v>55</v>
      </c>
      <c r="D53" s="103">
        <v>274858313563</v>
      </c>
      <c r="E53" s="131">
        <v>0.2085100526103878</v>
      </c>
      <c r="F53" s="103">
        <v>157649436974</v>
      </c>
      <c r="G53" s="131">
        <v>0.11959431741879006</v>
      </c>
      <c r="H53" s="103">
        <v>228302026258</v>
      </c>
      <c r="I53" s="103">
        <v>25824821904</v>
      </c>
      <c r="J53" s="103">
        <v>28003861133</v>
      </c>
      <c r="K53" s="103">
        <v>4002932229</v>
      </c>
      <c r="L53" s="158">
        <f t="shared" si="0"/>
        <v>1</v>
      </c>
    </row>
    <row r="54" spans="1:12" x14ac:dyDescent="0.25">
      <c r="A54" s="76">
        <v>41</v>
      </c>
      <c r="B54" s="77">
        <v>18</v>
      </c>
      <c r="C54" s="78" t="s">
        <v>56</v>
      </c>
      <c r="D54" s="103">
        <v>117566819702</v>
      </c>
      <c r="E54" s="131">
        <v>0.21929294162165225</v>
      </c>
      <c r="F54" s="103">
        <v>78721844250</v>
      </c>
      <c r="G54" s="131">
        <v>0.14683687828948203</v>
      </c>
      <c r="H54" s="103">
        <v>57968441149</v>
      </c>
      <c r="I54" s="103">
        <v>6692479192</v>
      </c>
      <c r="J54" s="103">
        <v>8844601247</v>
      </c>
      <c r="K54" s="103">
        <v>4116400038</v>
      </c>
      <c r="L54" s="158">
        <f t="shared" si="0"/>
        <v>1</v>
      </c>
    </row>
    <row r="55" spans="1:12" x14ac:dyDescent="0.25">
      <c r="A55" s="76">
        <v>42</v>
      </c>
      <c r="B55" s="77">
        <v>19</v>
      </c>
      <c r="C55" s="78" t="s">
        <v>57</v>
      </c>
      <c r="D55" s="103">
        <v>229383191767</v>
      </c>
      <c r="E55" s="131">
        <v>0.26896699874858115</v>
      </c>
      <c r="F55" s="103">
        <v>108864758937</v>
      </c>
      <c r="G55" s="131">
        <v>0.12765114677851108</v>
      </c>
      <c r="H55" s="103">
        <v>131329498425</v>
      </c>
      <c r="I55" s="103">
        <v>0</v>
      </c>
      <c r="J55" s="103">
        <v>8834981813</v>
      </c>
      <c r="K55" s="103">
        <v>6963870780</v>
      </c>
      <c r="L55" s="158">
        <v>0</v>
      </c>
    </row>
    <row r="56" spans="1:12" x14ac:dyDescent="0.25">
      <c r="A56" s="76">
        <v>43</v>
      </c>
      <c r="B56" s="77">
        <v>20</v>
      </c>
      <c r="C56" s="78" t="s">
        <v>58</v>
      </c>
      <c r="D56" s="103">
        <v>842419529687</v>
      </c>
      <c r="E56" s="131">
        <v>0.35110101891640172</v>
      </c>
      <c r="F56" s="103">
        <v>292329206625</v>
      </c>
      <c r="G56" s="131">
        <v>0.12183606705223882</v>
      </c>
      <c r="H56" s="103">
        <v>218207166159</v>
      </c>
      <c r="I56" s="103">
        <v>3754357600</v>
      </c>
      <c r="J56" s="103">
        <v>13602061664</v>
      </c>
      <c r="K56" s="103">
        <v>5924432849</v>
      </c>
      <c r="L56" s="158">
        <f t="shared" si="0"/>
        <v>1</v>
      </c>
    </row>
    <row r="57" spans="1:12" x14ac:dyDescent="0.25">
      <c r="A57" s="76">
        <v>44</v>
      </c>
      <c r="B57" s="77">
        <v>21</v>
      </c>
      <c r="C57" s="78" t="s">
        <v>59</v>
      </c>
      <c r="D57" s="103">
        <v>336912771928</v>
      </c>
      <c r="E57" s="131">
        <v>0.23507909112026268</v>
      </c>
      <c r="F57" s="103">
        <v>190360764559</v>
      </c>
      <c r="G57" s="131">
        <v>0.13282320899087582</v>
      </c>
      <c r="H57" s="103">
        <v>222217263298</v>
      </c>
      <c r="I57" s="103">
        <v>25663979270</v>
      </c>
      <c r="J57" s="103">
        <v>14518772040</v>
      </c>
      <c r="K57" s="103">
        <v>7669977700</v>
      </c>
      <c r="L57" s="158">
        <f t="shared" si="0"/>
        <v>1</v>
      </c>
    </row>
    <row r="58" spans="1:12" x14ac:dyDescent="0.25">
      <c r="A58" s="76">
        <v>45</v>
      </c>
      <c r="B58" s="77">
        <v>22</v>
      </c>
      <c r="C58" s="78" t="s">
        <v>60</v>
      </c>
      <c r="D58" s="103">
        <v>341728642079</v>
      </c>
      <c r="E58" s="131">
        <v>0.29642148370904403</v>
      </c>
      <c r="F58" s="103">
        <v>191960991331</v>
      </c>
      <c r="G58" s="131">
        <v>0.16651036775383798</v>
      </c>
      <c r="H58" s="103">
        <v>104950974015</v>
      </c>
      <c r="I58" s="103">
        <v>9209289173</v>
      </c>
      <c r="J58" s="103">
        <v>15487573820</v>
      </c>
      <c r="K58" s="103">
        <v>3838170890</v>
      </c>
      <c r="L58" s="158">
        <f t="shared" si="0"/>
        <v>1</v>
      </c>
    </row>
    <row r="59" spans="1:12" x14ac:dyDescent="0.25">
      <c r="A59" s="76">
        <v>46</v>
      </c>
      <c r="B59" s="77">
        <v>23</v>
      </c>
      <c r="C59" s="78" t="s">
        <v>61</v>
      </c>
      <c r="D59" s="103">
        <v>431947486761</v>
      </c>
      <c r="E59" s="131">
        <v>0.31532003432471389</v>
      </c>
      <c r="F59" s="103">
        <v>231491478422</v>
      </c>
      <c r="G59" s="131">
        <v>0.1689879051485069</v>
      </c>
      <c r="H59" s="103">
        <v>91026007603</v>
      </c>
      <c r="I59" s="103">
        <v>20464611184</v>
      </c>
      <c r="J59" s="103">
        <v>15264032482</v>
      </c>
      <c r="K59" s="103">
        <v>4195783786</v>
      </c>
      <c r="L59" s="158">
        <f t="shared" si="0"/>
        <v>1</v>
      </c>
    </row>
    <row r="60" spans="1:12" x14ac:dyDescent="0.25">
      <c r="A60" s="76">
        <v>47</v>
      </c>
      <c r="B60" s="77">
        <v>24</v>
      </c>
      <c r="C60" s="78" t="s">
        <v>691</v>
      </c>
      <c r="D60" s="103">
        <v>287258204812</v>
      </c>
      <c r="E60" s="131">
        <v>0.25541052187189528</v>
      </c>
      <c r="F60" s="103">
        <v>181243060847</v>
      </c>
      <c r="G60" s="131">
        <v>0.16114904285114492</v>
      </c>
      <c r="H60" s="103">
        <v>97908909843</v>
      </c>
      <c r="I60" s="103">
        <v>11151205073</v>
      </c>
      <c r="J60" s="103">
        <v>11162546193</v>
      </c>
      <c r="K60" s="103">
        <v>6066202765</v>
      </c>
      <c r="L60" s="158">
        <f t="shared" si="0"/>
        <v>1</v>
      </c>
    </row>
    <row r="61" spans="1:12" x14ac:dyDescent="0.25">
      <c r="A61" s="76">
        <v>48</v>
      </c>
      <c r="B61" s="77">
        <v>25</v>
      </c>
      <c r="C61" s="78" t="s">
        <v>63</v>
      </c>
      <c r="D61" s="103">
        <v>472938036315</v>
      </c>
      <c r="E61" s="131">
        <v>0.30362958331109008</v>
      </c>
      <c r="F61" s="103">
        <v>209138454478</v>
      </c>
      <c r="G61" s="131">
        <v>0.13426837537166494</v>
      </c>
      <c r="H61" s="103">
        <v>179335624583</v>
      </c>
      <c r="I61" s="103">
        <v>13119800011</v>
      </c>
      <c r="J61" s="103">
        <v>13058430158</v>
      </c>
      <c r="K61" s="103">
        <v>3926147630</v>
      </c>
      <c r="L61" s="158">
        <f t="shared" si="0"/>
        <v>1</v>
      </c>
    </row>
    <row r="62" spans="1:12" x14ac:dyDescent="0.25">
      <c r="A62" s="76">
        <v>49</v>
      </c>
      <c r="B62" s="77">
        <v>26</v>
      </c>
      <c r="C62" s="78" t="s">
        <v>64</v>
      </c>
      <c r="D62" s="103">
        <v>289376682254</v>
      </c>
      <c r="E62" s="131">
        <v>0.28613072707906517</v>
      </c>
      <c r="F62" s="103">
        <v>210273704470</v>
      </c>
      <c r="G62" s="131">
        <v>0.2079150520248178</v>
      </c>
      <c r="H62" s="103">
        <v>67026789295</v>
      </c>
      <c r="I62" s="103">
        <v>37670784190</v>
      </c>
      <c r="J62" s="103">
        <v>20281983509</v>
      </c>
      <c r="K62" s="103">
        <v>8060031884</v>
      </c>
      <c r="L62" s="158">
        <f t="shared" si="0"/>
        <v>1</v>
      </c>
    </row>
    <row r="63" spans="1:12" x14ac:dyDescent="0.25">
      <c r="A63" s="76">
        <v>50</v>
      </c>
      <c r="B63" s="77">
        <v>27</v>
      </c>
      <c r="C63" s="78" t="s">
        <v>692</v>
      </c>
      <c r="D63" s="103">
        <v>172369401221</v>
      </c>
      <c r="E63" s="131">
        <v>0.24045136756773677</v>
      </c>
      <c r="F63" s="103">
        <v>70822965766</v>
      </c>
      <c r="G63" s="131">
        <v>9.8796415448491895E-2</v>
      </c>
      <c r="H63" s="103">
        <v>147641299943</v>
      </c>
      <c r="I63" s="103">
        <v>3386442943</v>
      </c>
      <c r="J63" s="103">
        <v>15018332191</v>
      </c>
      <c r="K63" s="103">
        <v>3970629664</v>
      </c>
      <c r="L63" s="158">
        <f t="shared" si="0"/>
        <v>0</v>
      </c>
    </row>
    <row r="64" spans="1:12" x14ac:dyDescent="0.25">
      <c r="A64" s="76">
        <v>51</v>
      </c>
      <c r="B64" s="77">
        <v>28</v>
      </c>
      <c r="C64" s="78" t="s">
        <v>66</v>
      </c>
      <c r="D64" s="103">
        <v>1385414306488</v>
      </c>
      <c r="E64" s="131">
        <v>0.20609540641117055</v>
      </c>
      <c r="F64" s="103">
        <v>963240517728</v>
      </c>
      <c r="G64" s="131">
        <v>0.14329247579094348</v>
      </c>
      <c r="H64" s="103">
        <v>1436527553189</v>
      </c>
      <c r="I64" s="103">
        <v>61932003126</v>
      </c>
      <c r="J64" s="103">
        <v>115533059184</v>
      </c>
      <c r="K64" s="103">
        <v>108143413578</v>
      </c>
      <c r="L64" s="158">
        <f t="shared" si="0"/>
        <v>1</v>
      </c>
    </row>
    <row r="65" spans="1:12" x14ac:dyDescent="0.25">
      <c r="A65" s="76">
        <v>52</v>
      </c>
      <c r="B65" s="77">
        <v>29</v>
      </c>
      <c r="C65" s="78" t="s">
        <v>693</v>
      </c>
      <c r="D65" s="103">
        <v>227475049880</v>
      </c>
      <c r="E65" s="131">
        <v>0.25908196897725888</v>
      </c>
      <c r="F65" s="103">
        <v>128400422805</v>
      </c>
      <c r="G65" s="131">
        <v>0.14624124437111183</v>
      </c>
      <c r="H65" s="103">
        <v>66462905325</v>
      </c>
      <c r="I65" s="103">
        <v>32751545485</v>
      </c>
      <c r="J65" s="103">
        <v>18916864092</v>
      </c>
      <c r="K65" s="103">
        <v>10703437516</v>
      </c>
      <c r="L65" s="158">
        <f t="shared" si="0"/>
        <v>1</v>
      </c>
    </row>
    <row r="66" spans="1:12" x14ac:dyDescent="0.25">
      <c r="A66" s="76">
        <v>53</v>
      </c>
      <c r="B66" s="77">
        <v>30</v>
      </c>
      <c r="C66" s="78" t="s">
        <v>694</v>
      </c>
      <c r="D66" s="103">
        <v>221461271822</v>
      </c>
      <c r="E66" s="131">
        <v>0.22167579324160178</v>
      </c>
      <c r="F66" s="103">
        <v>209720037747</v>
      </c>
      <c r="G66" s="131">
        <v>0.20992318586335593</v>
      </c>
      <c r="H66" s="103">
        <v>40179178579</v>
      </c>
      <c r="I66" s="103">
        <v>31583487730</v>
      </c>
      <c r="J66" s="103">
        <v>18761084112</v>
      </c>
      <c r="K66" s="103">
        <v>5528283234</v>
      </c>
      <c r="L66" s="158">
        <f t="shared" si="0"/>
        <v>1</v>
      </c>
    </row>
    <row r="67" spans="1:12" x14ac:dyDescent="0.25">
      <c r="A67" s="76">
        <v>54</v>
      </c>
      <c r="B67" s="77">
        <v>31</v>
      </c>
      <c r="C67" s="78" t="s">
        <v>69</v>
      </c>
      <c r="D67" s="103">
        <v>129175812847</v>
      </c>
      <c r="E67" s="131">
        <v>0.16887566620738617</v>
      </c>
      <c r="F67" s="103">
        <v>143134370816</v>
      </c>
      <c r="G67" s="131">
        <v>0.18712413489789334</v>
      </c>
      <c r="H67" s="103">
        <v>83573460925</v>
      </c>
      <c r="I67" s="103">
        <v>21648125247</v>
      </c>
      <c r="J67" s="103">
        <v>15803712740</v>
      </c>
      <c r="K67" s="103">
        <v>11003499826</v>
      </c>
      <c r="L67" s="158">
        <f t="shared" si="0"/>
        <v>0</v>
      </c>
    </row>
    <row r="68" spans="1:12" x14ac:dyDescent="0.25">
      <c r="A68" s="76">
        <v>55</v>
      </c>
      <c r="B68" s="77">
        <v>32</v>
      </c>
      <c r="C68" s="78" t="s">
        <v>70</v>
      </c>
      <c r="D68" s="103">
        <v>152037042969</v>
      </c>
      <c r="E68" s="131">
        <v>0.24527067712197831</v>
      </c>
      <c r="F68" s="103">
        <v>120105977832</v>
      </c>
      <c r="G68" s="131">
        <v>0.19375853367036658</v>
      </c>
      <c r="H68" s="103">
        <v>77214527541</v>
      </c>
      <c r="I68" s="103">
        <v>9878709679</v>
      </c>
      <c r="J68" s="103">
        <v>18362296619</v>
      </c>
      <c r="K68" s="103">
        <v>5136053393</v>
      </c>
      <c r="L68" s="158">
        <f t="shared" si="0"/>
        <v>1</v>
      </c>
    </row>
    <row r="69" spans="1:12" x14ac:dyDescent="0.25">
      <c r="A69" s="76">
        <v>56</v>
      </c>
      <c r="B69" s="77">
        <v>33</v>
      </c>
      <c r="C69" s="78" t="s">
        <v>71</v>
      </c>
      <c r="D69" s="103">
        <v>179254153730</v>
      </c>
      <c r="E69" s="131">
        <v>0.24665838578580679</v>
      </c>
      <c r="F69" s="103">
        <v>184723604726</v>
      </c>
      <c r="G69" s="131">
        <v>0.25418449285632955</v>
      </c>
      <c r="H69" s="103">
        <v>68682577662</v>
      </c>
      <c r="I69" s="103">
        <v>18849830114</v>
      </c>
      <c r="J69" s="103">
        <v>27152138386</v>
      </c>
      <c r="K69" s="103">
        <v>5665357630</v>
      </c>
      <c r="L69" s="158">
        <f t="shared" si="0"/>
        <v>1</v>
      </c>
    </row>
    <row r="70" spans="1:12" x14ac:dyDescent="0.25">
      <c r="A70" s="79" t="s">
        <v>29</v>
      </c>
      <c r="B70" s="80" t="s">
        <v>29</v>
      </c>
      <c r="C70" s="81" t="s">
        <v>30</v>
      </c>
      <c r="D70" s="104">
        <v>9825916928652</v>
      </c>
      <c r="E70" s="132">
        <v>0.28552299188821806</v>
      </c>
      <c r="F70" s="104">
        <v>5035990545236</v>
      </c>
      <c r="G70" s="132">
        <v>0.14633658090510879</v>
      </c>
      <c r="H70" s="104">
        <v>3669425787111</v>
      </c>
      <c r="I70" s="104">
        <v>324064030425</v>
      </c>
      <c r="J70" s="104">
        <v>381263490568</v>
      </c>
      <c r="K70" s="104">
        <v>135883983505</v>
      </c>
      <c r="L70" s="159">
        <f t="shared" ref="L70" si="5">SUM(L37:L61)</f>
        <v>21</v>
      </c>
    </row>
    <row r="71" spans="1:12" x14ac:dyDescent="0.25">
      <c r="A71" s="79" t="s">
        <v>31</v>
      </c>
      <c r="B71" s="80" t="s">
        <v>31</v>
      </c>
      <c r="C71" s="81" t="s">
        <v>32</v>
      </c>
      <c r="D71" s="104">
        <v>2756563721211</v>
      </c>
      <c r="E71" s="132">
        <v>0.22160727015296214</v>
      </c>
      <c r="F71" s="104">
        <v>2030421601890</v>
      </c>
      <c r="G71" s="132">
        <v>0.16323083155747795</v>
      </c>
      <c r="H71" s="104">
        <v>1987308292459</v>
      </c>
      <c r="I71" s="104">
        <v>217700928514</v>
      </c>
      <c r="J71" s="104">
        <v>249829470833</v>
      </c>
      <c r="K71" s="104">
        <v>158210706725</v>
      </c>
      <c r="L71" s="159">
        <f t="shared" ref="L71" si="6">SUM(L62:L69)</f>
        <v>6</v>
      </c>
    </row>
    <row r="72" spans="1:12" x14ac:dyDescent="0.25">
      <c r="A72" s="79" t="s">
        <v>33</v>
      </c>
      <c r="B72" s="80" t="s">
        <v>33</v>
      </c>
      <c r="C72" s="81" t="s">
        <v>72</v>
      </c>
      <c r="D72" s="104">
        <v>12582480649863</v>
      </c>
      <c r="E72" s="132">
        <v>0.26855396171777457</v>
      </c>
      <c r="F72" s="104">
        <v>7066412147126</v>
      </c>
      <c r="G72" s="132">
        <v>0.15082184745994068</v>
      </c>
      <c r="H72" s="104">
        <v>5656734079570</v>
      </c>
      <c r="I72" s="104">
        <v>541764958939</v>
      </c>
      <c r="J72" s="104">
        <v>631092961401</v>
      </c>
      <c r="K72" s="104">
        <v>294094690230</v>
      </c>
      <c r="L72" s="159">
        <f t="shared" ref="L72" si="7">L70+L71</f>
        <v>27</v>
      </c>
    </row>
    <row r="73" spans="1:12" x14ac:dyDescent="0.25">
      <c r="A73" s="79" t="s">
        <v>35</v>
      </c>
      <c r="B73" s="80" t="s">
        <v>35</v>
      </c>
      <c r="C73" s="81" t="s">
        <v>73</v>
      </c>
      <c r="D73" s="104">
        <v>16241130250694</v>
      </c>
      <c r="E73" s="132">
        <v>0.27294946221139033</v>
      </c>
      <c r="F73" s="104">
        <v>7824597529123</v>
      </c>
      <c r="G73" s="132">
        <v>0.1315006809642103</v>
      </c>
      <c r="H73" s="104">
        <v>7164555508336</v>
      </c>
      <c r="I73" s="104">
        <v>597633763939</v>
      </c>
      <c r="J73" s="104">
        <v>694220859902</v>
      </c>
      <c r="K73" s="104">
        <v>408639514732</v>
      </c>
      <c r="L73" s="159">
        <f t="shared" ref="L73" si="8">L72+L36</f>
        <v>27</v>
      </c>
    </row>
    <row r="74" spans="1:12" x14ac:dyDescent="0.25">
      <c r="A74" s="73" t="s">
        <v>74</v>
      </c>
      <c r="B74" s="82">
        <v>3</v>
      </c>
      <c r="C74" s="75" t="s">
        <v>695</v>
      </c>
      <c r="D74" s="129">
        <v>2162656620165</v>
      </c>
      <c r="E74" s="130">
        <v>0.34857489158837152</v>
      </c>
      <c r="F74" s="129">
        <v>716067219028</v>
      </c>
      <c r="G74" s="130">
        <v>0.11541501823050777</v>
      </c>
      <c r="H74" s="129">
        <v>476916074399</v>
      </c>
      <c r="I74" s="129">
        <v>161531349344</v>
      </c>
      <c r="J74" s="129">
        <v>28499458384</v>
      </c>
      <c r="K74" s="129">
        <v>63367919196</v>
      </c>
      <c r="L74" s="157">
        <f t="shared" ref="L74:L137" si="9">IF(E74&gt;20%,IF(G74&gt;10%,1,0),0)</f>
        <v>1</v>
      </c>
    </row>
    <row r="75" spans="1:12" x14ac:dyDescent="0.25">
      <c r="A75" s="76">
        <v>57</v>
      </c>
      <c r="B75" s="77">
        <v>1</v>
      </c>
      <c r="C75" s="78" t="s">
        <v>76</v>
      </c>
      <c r="D75" s="103">
        <v>563561343592</v>
      </c>
      <c r="E75" s="131">
        <v>0.37594796003069153</v>
      </c>
      <c r="F75" s="103">
        <v>249143391711</v>
      </c>
      <c r="G75" s="131">
        <v>0.16620187124950911</v>
      </c>
      <c r="H75" s="103">
        <v>141093486397</v>
      </c>
      <c r="I75" s="103">
        <v>5485750263</v>
      </c>
      <c r="J75" s="103">
        <v>31196800954</v>
      </c>
      <c r="K75" s="103">
        <v>4762381672</v>
      </c>
      <c r="L75" s="158">
        <f t="shared" si="9"/>
        <v>1</v>
      </c>
    </row>
    <row r="76" spans="1:12" x14ac:dyDescent="0.25">
      <c r="A76" s="76">
        <v>58</v>
      </c>
      <c r="B76" s="77">
        <v>2</v>
      </c>
      <c r="C76" s="78" t="s">
        <v>77</v>
      </c>
      <c r="D76" s="103">
        <v>274794759221</v>
      </c>
      <c r="E76" s="131">
        <v>0.29423661319376709</v>
      </c>
      <c r="F76" s="103">
        <v>170445690054</v>
      </c>
      <c r="G76" s="131">
        <v>0.18250480000832167</v>
      </c>
      <c r="H76" s="103">
        <v>115283682263</v>
      </c>
      <c r="I76" s="103">
        <v>10517758156</v>
      </c>
      <c r="J76" s="103">
        <v>34191199860</v>
      </c>
      <c r="K76" s="103">
        <v>4475029960</v>
      </c>
      <c r="L76" s="158">
        <f t="shared" si="9"/>
        <v>1</v>
      </c>
    </row>
    <row r="77" spans="1:12" x14ac:dyDescent="0.25">
      <c r="A77" s="76">
        <v>59</v>
      </c>
      <c r="B77" s="77">
        <v>3</v>
      </c>
      <c r="C77" s="78" t="s">
        <v>696</v>
      </c>
      <c r="D77" s="103">
        <v>194339920859</v>
      </c>
      <c r="E77" s="131">
        <v>0.21968895307026162</v>
      </c>
      <c r="F77" s="103">
        <v>137684886300</v>
      </c>
      <c r="G77" s="131">
        <v>0.15564403026998666</v>
      </c>
      <c r="H77" s="103">
        <v>88853812737</v>
      </c>
      <c r="I77" s="103">
        <v>13576338127</v>
      </c>
      <c r="J77" s="103">
        <v>50637904907</v>
      </c>
      <c r="K77" s="103">
        <v>6446459932</v>
      </c>
      <c r="L77" s="158">
        <f t="shared" si="9"/>
        <v>1</v>
      </c>
    </row>
    <row r="78" spans="1:12" x14ac:dyDescent="0.25">
      <c r="A78" s="76">
        <v>60</v>
      </c>
      <c r="B78" s="77">
        <v>4</v>
      </c>
      <c r="C78" s="78" t="s">
        <v>79</v>
      </c>
      <c r="D78" s="103">
        <v>488124595287</v>
      </c>
      <c r="E78" s="131">
        <v>0.3686882841175243</v>
      </c>
      <c r="F78" s="103">
        <v>170715120835</v>
      </c>
      <c r="G78" s="131">
        <v>0.12894385077352041</v>
      </c>
      <c r="H78" s="103">
        <v>141003017165</v>
      </c>
      <c r="I78" s="103">
        <v>7326881000</v>
      </c>
      <c r="J78" s="103">
        <v>19949709685</v>
      </c>
      <c r="K78" s="103">
        <v>5119773848</v>
      </c>
      <c r="L78" s="158">
        <f t="shared" si="9"/>
        <v>1</v>
      </c>
    </row>
    <row r="79" spans="1:12" x14ac:dyDescent="0.25">
      <c r="A79" s="76">
        <v>61</v>
      </c>
      <c r="B79" s="77">
        <v>5</v>
      </c>
      <c r="C79" s="78" t="s">
        <v>80</v>
      </c>
      <c r="D79" s="103">
        <v>565291769319</v>
      </c>
      <c r="E79" s="131">
        <v>0.40211517016051135</v>
      </c>
      <c r="F79" s="103">
        <v>212549331316</v>
      </c>
      <c r="G79" s="131">
        <v>0.15119503797587586</v>
      </c>
      <c r="H79" s="103">
        <v>144310331268</v>
      </c>
      <c r="I79" s="103">
        <v>1861323000</v>
      </c>
      <c r="J79" s="103">
        <v>19473557602</v>
      </c>
      <c r="K79" s="103">
        <v>4773224619</v>
      </c>
      <c r="L79" s="158">
        <f t="shared" si="9"/>
        <v>1</v>
      </c>
    </row>
    <row r="80" spans="1:12" x14ac:dyDescent="0.25">
      <c r="A80" s="76">
        <v>62</v>
      </c>
      <c r="B80" s="77">
        <v>6</v>
      </c>
      <c r="C80" s="78" t="s">
        <v>81</v>
      </c>
      <c r="D80" s="103">
        <v>341458202531</v>
      </c>
      <c r="E80" s="131">
        <v>0.31560249503013749</v>
      </c>
      <c r="F80" s="103">
        <v>224369621621</v>
      </c>
      <c r="G80" s="131">
        <v>0.20738003031608737</v>
      </c>
      <c r="H80" s="103">
        <v>128721497568</v>
      </c>
      <c r="I80" s="103">
        <v>256000000</v>
      </c>
      <c r="J80" s="103">
        <v>9452214291</v>
      </c>
      <c r="K80" s="103">
        <v>3905624483</v>
      </c>
      <c r="L80" s="158">
        <f t="shared" si="9"/>
        <v>1</v>
      </c>
    </row>
    <row r="81" spans="1:12" x14ac:dyDescent="0.25">
      <c r="A81" s="76">
        <v>63</v>
      </c>
      <c r="B81" s="77">
        <v>7</v>
      </c>
      <c r="C81" s="78" t="s">
        <v>82</v>
      </c>
      <c r="D81" s="103">
        <v>399076951090</v>
      </c>
      <c r="E81" s="131">
        <v>0.34314577097251875</v>
      </c>
      <c r="F81" s="103">
        <v>201656130811</v>
      </c>
      <c r="G81" s="131">
        <v>0.17339374847251013</v>
      </c>
      <c r="H81" s="103">
        <v>137420951744</v>
      </c>
      <c r="I81" s="103">
        <v>15036672657</v>
      </c>
      <c r="J81" s="103">
        <v>11298629674</v>
      </c>
      <c r="K81" s="103">
        <v>3776759212</v>
      </c>
      <c r="L81" s="158">
        <f t="shared" si="9"/>
        <v>1</v>
      </c>
    </row>
    <row r="82" spans="1:12" x14ac:dyDescent="0.25">
      <c r="A82" s="76">
        <v>64</v>
      </c>
      <c r="B82" s="77">
        <v>8</v>
      </c>
      <c r="C82" s="78" t="s">
        <v>83</v>
      </c>
      <c r="D82" s="103">
        <v>596527849454</v>
      </c>
      <c r="E82" s="131">
        <v>0.35950036776441119</v>
      </c>
      <c r="F82" s="103">
        <v>260649615054</v>
      </c>
      <c r="G82" s="131">
        <v>0.15708173986400101</v>
      </c>
      <c r="H82" s="103">
        <v>159633135681</v>
      </c>
      <c r="I82" s="103">
        <v>15577316678</v>
      </c>
      <c r="J82" s="103">
        <v>20919414476</v>
      </c>
      <c r="K82" s="103">
        <v>4492223549</v>
      </c>
      <c r="L82" s="158">
        <f t="shared" si="9"/>
        <v>1</v>
      </c>
    </row>
    <row r="83" spans="1:12" x14ac:dyDescent="0.25">
      <c r="A83" s="76">
        <v>65</v>
      </c>
      <c r="B83" s="77">
        <v>9</v>
      </c>
      <c r="C83" s="78" t="s">
        <v>84</v>
      </c>
      <c r="D83" s="103">
        <v>352827098392</v>
      </c>
      <c r="E83" s="131">
        <v>0.33133389174821032</v>
      </c>
      <c r="F83" s="103">
        <v>221928076770</v>
      </c>
      <c r="G83" s="131">
        <v>0.20840886003235334</v>
      </c>
      <c r="H83" s="103">
        <v>83950317582</v>
      </c>
      <c r="I83" s="103">
        <v>9041996502</v>
      </c>
      <c r="J83" s="103">
        <v>13936879652</v>
      </c>
      <c r="K83" s="103">
        <v>4367667935</v>
      </c>
      <c r="L83" s="158">
        <f t="shared" si="9"/>
        <v>1</v>
      </c>
    </row>
    <row r="84" spans="1:12" x14ac:dyDescent="0.25">
      <c r="A84" s="76">
        <v>66</v>
      </c>
      <c r="B84" s="77">
        <v>10</v>
      </c>
      <c r="C84" s="78" t="s">
        <v>85</v>
      </c>
      <c r="D84" s="103">
        <v>466535164268</v>
      </c>
      <c r="E84" s="131">
        <v>0.37373897149347141</v>
      </c>
      <c r="F84" s="103">
        <v>182347614932</v>
      </c>
      <c r="G84" s="131">
        <v>0.14607775635927073</v>
      </c>
      <c r="H84" s="103">
        <v>113400222603</v>
      </c>
      <c r="I84" s="103">
        <v>5565353598</v>
      </c>
      <c r="J84" s="103">
        <v>16100434706</v>
      </c>
      <c r="K84" s="103">
        <v>5271706635</v>
      </c>
      <c r="L84" s="158">
        <f t="shared" si="9"/>
        <v>1</v>
      </c>
    </row>
    <row r="85" spans="1:12" x14ac:dyDescent="0.25">
      <c r="A85" s="76">
        <v>67</v>
      </c>
      <c r="B85" s="77">
        <v>11</v>
      </c>
      <c r="C85" s="78" t="s">
        <v>86</v>
      </c>
      <c r="D85" s="103">
        <v>266176445266</v>
      </c>
      <c r="E85" s="131">
        <v>0.28562651254708382</v>
      </c>
      <c r="F85" s="103">
        <v>165740647350</v>
      </c>
      <c r="G85" s="131">
        <v>0.17785166167715566</v>
      </c>
      <c r="H85" s="103">
        <v>110198990549</v>
      </c>
      <c r="I85" s="103">
        <v>19428211557</v>
      </c>
      <c r="J85" s="103">
        <v>32567929833</v>
      </c>
      <c r="K85" s="103">
        <v>3913672921</v>
      </c>
      <c r="L85" s="158">
        <f t="shared" si="9"/>
        <v>1</v>
      </c>
    </row>
    <row r="86" spans="1:12" x14ac:dyDescent="0.25">
      <c r="A86" s="76">
        <v>68</v>
      </c>
      <c r="B86" s="77">
        <v>12</v>
      </c>
      <c r="C86" s="78" t="s">
        <v>87</v>
      </c>
      <c r="D86" s="103">
        <v>432846280100</v>
      </c>
      <c r="E86" s="131">
        <v>0.35709561721507399</v>
      </c>
      <c r="F86" s="103">
        <v>200779277450</v>
      </c>
      <c r="G86" s="131">
        <v>0.16564171462543276</v>
      </c>
      <c r="H86" s="103">
        <v>90897856324</v>
      </c>
      <c r="I86" s="103">
        <v>6255258446</v>
      </c>
      <c r="J86" s="103">
        <v>12595454015</v>
      </c>
      <c r="K86" s="103">
        <v>7405853795</v>
      </c>
      <c r="L86" s="158">
        <f t="shared" si="9"/>
        <v>1</v>
      </c>
    </row>
    <row r="87" spans="1:12" x14ac:dyDescent="0.25">
      <c r="A87" s="76">
        <v>69</v>
      </c>
      <c r="B87" s="77">
        <v>13</v>
      </c>
      <c r="C87" s="78" t="s">
        <v>697</v>
      </c>
      <c r="D87" s="103">
        <v>185266674371</v>
      </c>
      <c r="E87" s="131">
        <v>0.21990747835123708</v>
      </c>
      <c r="F87" s="103">
        <v>106108638856</v>
      </c>
      <c r="G87" s="131">
        <v>0.12594862665574769</v>
      </c>
      <c r="H87" s="103">
        <v>86608499943</v>
      </c>
      <c r="I87" s="103">
        <v>17830766377</v>
      </c>
      <c r="J87" s="103">
        <v>31724475866</v>
      </c>
      <c r="K87" s="103">
        <v>6654609514</v>
      </c>
      <c r="L87" s="158">
        <f t="shared" si="9"/>
        <v>1</v>
      </c>
    </row>
    <row r="88" spans="1:12" x14ac:dyDescent="0.25">
      <c r="A88" s="76">
        <v>70</v>
      </c>
      <c r="B88" s="77">
        <v>14</v>
      </c>
      <c r="C88" s="78" t="s">
        <v>89</v>
      </c>
      <c r="D88" s="103">
        <v>974522235683</v>
      </c>
      <c r="E88" s="131">
        <v>0.34971406198809651</v>
      </c>
      <c r="F88" s="103">
        <v>354788879652</v>
      </c>
      <c r="G88" s="131">
        <v>0.12731844970612533</v>
      </c>
      <c r="H88" s="103">
        <v>241309485522</v>
      </c>
      <c r="I88" s="103">
        <v>71382402460</v>
      </c>
      <c r="J88" s="103">
        <v>63766420101</v>
      </c>
      <c r="K88" s="103">
        <v>18998709350</v>
      </c>
      <c r="L88" s="158">
        <f t="shared" si="9"/>
        <v>1</v>
      </c>
    </row>
    <row r="89" spans="1:12" x14ac:dyDescent="0.25">
      <c r="A89" s="76">
        <v>71</v>
      </c>
      <c r="B89" s="77">
        <v>15</v>
      </c>
      <c r="C89" s="78" t="s">
        <v>90</v>
      </c>
      <c r="D89" s="103">
        <v>105482223077</v>
      </c>
      <c r="E89" s="131">
        <v>0.17583895859289547</v>
      </c>
      <c r="F89" s="103">
        <v>143576850200</v>
      </c>
      <c r="G89" s="131">
        <v>0.2393427354937975</v>
      </c>
      <c r="H89" s="103">
        <v>22883276185</v>
      </c>
      <c r="I89" s="103">
        <v>12656559264</v>
      </c>
      <c r="J89" s="103">
        <v>13010478729</v>
      </c>
      <c r="K89" s="103">
        <v>8647426930</v>
      </c>
      <c r="L89" s="158">
        <f t="shared" si="9"/>
        <v>0</v>
      </c>
    </row>
    <row r="90" spans="1:12" x14ac:dyDescent="0.25">
      <c r="A90" s="76">
        <v>72</v>
      </c>
      <c r="B90" s="77">
        <v>16</v>
      </c>
      <c r="C90" s="78" t="s">
        <v>91</v>
      </c>
      <c r="D90" s="103">
        <v>144270146183</v>
      </c>
      <c r="E90" s="131">
        <v>0.223005903320695</v>
      </c>
      <c r="F90" s="103">
        <v>81179048321</v>
      </c>
      <c r="G90" s="131">
        <v>0.12548269673599427</v>
      </c>
      <c r="H90" s="103">
        <v>79239709940</v>
      </c>
      <c r="I90" s="103">
        <v>15195123413</v>
      </c>
      <c r="J90" s="103">
        <v>15437794148</v>
      </c>
      <c r="K90" s="103">
        <v>4062419882</v>
      </c>
      <c r="L90" s="158">
        <f t="shared" si="9"/>
        <v>1</v>
      </c>
    </row>
    <row r="91" spans="1:12" x14ac:dyDescent="0.25">
      <c r="A91" s="76">
        <v>73</v>
      </c>
      <c r="B91" s="77">
        <v>17</v>
      </c>
      <c r="C91" s="78" t="s">
        <v>92</v>
      </c>
      <c r="D91" s="103">
        <v>190534358763</v>
      </c>
      <c r="E91" s="131">
        <v>0.25489498926697318</v>
      </c>
      <c r="F91" s="103">
        <v>164303524507</v>
      </c>
      <c r="G91" s="131">
        <v>0.2198036374522408</v>
      </c>
      <c r="H91" s="103">
        <v>121336729353</v>
      </c>
      <c r="I91" s="103">
        <v>5830137277</v>
      </c>
      <c r="J91" s="103">
        <v>15930706901</v>
      </c>
      <c r="K91" s="103">
        <v>4440780626</v>
      </c>
      <c r="L91" s="158">
        <f t="shared" si="9"/>
        <v>1</v>
      </c>
    </row>
    <row r="92" spans="1:12" x14ac:dyDescent="0.25">
      <c r="A92" s="76">
        <v>74</v>
      </c>
      <c r="B92" s="77">
        <v>18</v>
      </c>
      <c r="C92" s="78" t="s">
        <v>93</v>
      </c>
      <c r="D92" s="103">
        <v>128783608358</v>
      </c>
      <c r="E92" s="131">
        <v>0.19100296456573038</v>
      </c>
      <c r="F92" s="103">
        <v>112302716742</v>
      </c>
      <c r="G92" s="131">
        <v>0.16655964295455311</v>
      </c>
      <c r="H92" s="103">
        <v>102994018719</v>
      </c>
      <c r="I92" s="103">
        <v>16915195398</v>
      </c>
      <c r="J92" s="103">
        <v>13885456020</v>
      </c>
      <c r="K92" s="103">
        <v>5706611857</v>
      </c>
      <c r="L92" s="158">
        <f t="shared" si="9"/>
        <v>0</v>
      </c>
    </row>
    <row r="93" spans="1:12" x14ac:dyDescent="0.25">
      <c r="A93" s="76">
        <v>75</v>
      </c>
      <c r="B93" s="77">
        <v>19</v>
      </c>
      <c r="C93" s="78" t="s">
        <v>94</v>
      </c>
      <c r="D93" s="103">
        <v>140480386059</v>
      </c>
      <c r="E93" s="131">
        <v>0.19151042446728464</v>
      </c>
      <c r="F93" s="103">
        <v>77117793680</v>
      </c>
      <c r="G93" s="131">
        <v>0.10513112766813257</v>
      </c>
      <c r="H93" s="103">
        <v>176093518385</v>
      </c>
      <c r="I93" s="103">
        <v>12085104035</v>
      </c>
      <c r="J93" s="103">
        <v>19691385588</v>
      </c>
      <c r="K93" s="103">
        <v>6203418939</v>
      </c>
      <c r="L93" s="158">
        <f t="shared" si="9"/>
        <v>0</v>
      </c>
    </row>
    <row r="94" spans="1:12" x14ac:dyDescent="0.25">
      <c r="A94" s="79" t="s">
        <v>29</v>
      </c>
      <c r="B94" s="80" t="s">
        <v>29</v>
      </c>
      <c r="C94" s="81" t="s">
        <v>30</v>
      </c>
      <c r="D94" s="104">
        <v>4941560379379</v>
      </c>
      <c r="E94" s="132">
        <v>0.34295520799337098</v>
      </c>
      <c r="F94" s="104">
        <v>2398009404204</v>
      </c>
      <c r="G94" s="132">
        <v>0.1664271507074439</v>
      </c>
      <c r="H94" s="104">
        <v>1454767301881</v>
      </c>
      <c r="I94" s="104">
        <v>109928859984</v>
      </c>
      <c r="J94" s="104">
        <v>272320129655</v>
      </c>
      <c r="K94" s="104">
        <v>58710378561</v>
      </c>
      <c r="L94" s="159">
        <f t="shared" ref="L94" si="10">SUM(L75:L86)</f>
        <v>12</v>
      </c>
    </row>
    <row r="95" spans="1:12" x14ac:dyDescent="0.25">
      <c r="A95" s="79" t="s">
        <v>31</v>
      </c>
      <c r="B95" s="80" t="s">
        <v>31</v>
      </c>
      <c r="C95" s="81" t="s">
        <v>32</v>
      </c>
      <c r="D95" s="104">
        <v>1869339632494</v>
      </c>
      <c r="E95" s="132">
        <v>0.26586333631795966</v>
      </c>
      <c r="F95" s="104">
        <v>1039377451958</v>
      </c>
      <c r="G95" s="132">
        <v>0.1478235159988246</v>
      </c>
      <c r="H95" s="104">
        <v>830465238047</v>
      </c>
      <c r="I95" s="104">
        <v>151895288224</v>
      </c>
      <c r="J95" s="104">
        <v>173446717353</v>
      </c>
      <c r="K95" s="104">
        <v>54713977098</v>
      </c>
      <c r="L95" s="159">
        <f t="shared" ref="L95" si="11">SUM(L87:L93)</f>
        <v>4</v>
      </c>
    </row>
    <row r="96" spans="1:12" x14ac:dyDescent="0.25">
      <c r="A96" s="79" t="s">
        <v>33</v>
      </c>
      <c r="B96" s="80" t="s">
        <v>33</v>
      </c>
      <c r="C96" s="81" t="s">
        <v>95</v>
      </c>
      <c r="D96" s="104">
        <v>6810900011873</v>
      </c>
      <c r="E96" s="132">
        <v>0.3176730456742789</v>
      </c>
      <c r="F96" s="104">
        <v>3437386856162</v>
      </c>
      <c r="G96" s="132">
        <v>0.16032611693816751</v>
      </c>
      <c r="H96" s="104">
        <v>2285232539928</v>
      </c>
      <c r="I96" s="104">
        <v>261824148208</v>
      </c>
      <c r="J96" s="104">
        <v>445766847008</v>
      </c>
      <c r="K96" s="104">
        <v>113424355659</v>
      </c>
      <c r="L96" s="159">
        <f t="shared" ref="L96" si="12">L94+L95</f>
        <v>16</v>
      </c>
    </row>
    <row r="97" spans="1:12" x14ac:dyDescent="0.25">
      <c r="A97" s="79" t="s">
        <v>35</v>
      </c>
      <c r="B97" s="80" t="s">
        <v>35</v>
      </c>
      <c r="C97" s="81" t="s">
        <v>96</v>
      </c>
      <c r="D97" s="104">
        <v>8973556632038</v>
      </c>
      <c r="E97" s="132">
        <v>0.32460843888152979</v>
      </c>
      <c r="F97" s="104">
        <v>4153454075190</v>
      </c>
      <c r="G97" s="132">
        <v>0.15024658545085168</v>
      </c>
      <c r="H97" s="104">
        <v>2762148614327</v>
      </c>
      <c r="I97" s="104">
        <v>423355497552</v>
      </c>
      <c r="J97" s="104">
        <v>474266305392</v>
      </c>
      <c r="K97" s="104">
        <v>176792274855</v>
      </c>
      <c r="L97" s="159">
        <f t="shared" ref="L97" si="13">L96+L74</f>
        <v>17</v>
      </c>
    </row>
    <row r="98" spans="1:12" x14ac:dyDescent="0.25">
      <c r="A98" s="73" t="s">
        <v>97</v>
      </c>
      <c r="B98" s="82">
        <v>4</v>
      </c>
      <c r="C98" s="75" t="s">
        <v>698</v>
      </c>
      <c r="D98" s="129">
        <v>2137626327201</v>
      </c>
      <c r="E98" s="130">
        <v>0.2469289890830752</v>
      </c>
      <c r="F98" s="129">
        <v>1058352618193</v>
      </c>
      <c r="G98" s="130">
        <v>0.12225613933470694</v>
      </c>
      <c r="H98" s="129">
        <v>1141649659013</v>
      </c>
      <c r="I98" s="129">
        <v>168661192215</v>
      </c>
      <c r="J98" s="129">
        <v>56950506840</v>
      </c>
      <c r="K98" s="129">
        <v>83778857929</v>
      </c>
      <c r="L98" s="157">
        <f t="shared" si="9"/>
        <v>1</v>
      </c>
    </row>
    <row r="99" spans="1:12" x14ac:dyDescent="0.25">
      <c r="A99" s="76">
        <v>76</v>
      </c>
      <c r="B99" s="77">
        <v>1</v>
      </c>
      <c r="C99" s="78" t="s">
        <v>99</v>
      </c>
      <c r="D99" s="103">
        <v>815567612421</v>
      </c>
      <c r="E99" s="131">
        <v>0.2044050419845011</v>
      </c>
      <c r="F99" s="103">
        <v>546915747342</v>
      </c>
      <c r="G99" s="131">
        <v>0.13707304531818332</v>
      </c>
      <c r="H99" s="103">
        <v>613951263631</v>
      </c>
      <c r="I99" s="103">
        <v>162774575810</v>
      </c>
      <c r="J99" s="103">
        <v>60863481027</v>
      </c>
      <c r="K99" s="103">
        <v>52168277853</v>
      </c>
      <c r="L99" s="158">
        <f t="shared" si="9"/>
        <v>1</v>
      </c>
    </row>
    <row r="100" spans="1:12" x14ac:dyDescent="0.25">
      <c r="A100" s="76">
        <v>77</v>
      </c>
      <c r="B100" s="77">
        <v>2</v>
      </c>
      <c r="C100" s="78" t="s">
        <v>100</v>
      </c>
      <c r="D100" s="103">
        <v>583309382775</v>
      </c>
      <c r="E100" s="131">
        <v>0.29565787498355744</v>
      </c>
      <c r="F100" s="103">
        <v>318758031052</v>
      </c>
      <c r="G100" s="131">
        <v>0.16156661435211239</v>
      </c>
      <c r="H100" s="103">
        <v>119255153661</v>
      </c>
      <c r="I100" s="103">
        <v>42523541128</v>
      </c>
      <c r="J100" s="103">
        <v>38656775172</v>
      </c>
      <c r="K100" s="103">
        <v>11935392445</v>
      </c>
      <c r="L100" s="158">
        <f t="shared" si="9"/>
        <v>1</v>
      </c>
    </row>
    <row r="101" spans="1:12" x14ac:dyDescent="0.25">
      <c r="A101" s="76">
        <v>78</v>
      </c>
      <c r="B101" s="77">
        <v>3</v>
      </c>
      <c r="C101" s="78" t="s">
        <v>101</v>
      </c>
      <c r="D101" s="103">
        <v>367896266805</v>
      </c>
      <c r="E101" s="131">
        <v>0.25839296546068929</v>
      </c>
      <c r="F101" s="103">
        <v>229083272215</v>
      </c>
      <c r="G101" s="131">
        <v>0.16089727291646355</v>
      </c>
      <c r="H101" s="103">
        <v>61818597959</v>
      </c>
      <c r="I101" s="103">
        <v>12888807003</v>
      </c>
      <c r="J101" s="103">
        <v>36004407851</v>
      </c>
      <c r="K101" s="103">
        <v>7915880668</v>
      </c>
      <c r="L101" s="158">
        <f t="shared" si="9"/>
        <v>1</v>
      </c>
    </row>
    <row r="102" spans="1:12" x14ac:dyDescent="0.25">
      <c r="A102" s="76">
        <v>79</v>
      </c>
      <c r="B102" s="77">
        <v>4</v>
      </c>
      <c r="C102" s="78" t="s">
        <v>102</v>
      </c>
      <c r="D102" s="103">
        <v>876792266282</v>
      </c>
      <c r="E102" s="131">
        <v>0.35520225125382116</v>
      </c>
      <c r="F102" s="103">
        <v>372319218841</v>
      </c>
      <c r="G102" s="131">
        <v>0.1508323348678495</v>
      </c>
      <c r="H102" s="103">
        <v>161582612702</v>
      </c>
      <c r="I102" s="103">
        <v>40242457162</v>
      </c>
      <c r="J102" s="103">
        <v>37320325290</v>
      </c>
      <c r="K102" s="103">
        <v>12998003843</v>
      </c>
      <c r="L102" s="158">
        <f t="shared" si="9"/>
        <v>1</v>
      </c>
    </row>
    <row r="103" spans="1:12" x14ac:dyDescent="0.25">
      <c r="A103" s="76">
        <v>80</v>
      </c>
      <c r="B103" s="77">
        <v>5</v>
      </c>
      <c r="C103" s="78" t="s">
        <v>699</v>
      </c>
      <c r="D103" s="103">
        <v>290361820647</v>
      </c>
      <c r="E103" s="131">
        <v>0.20583919330791667</v>
      </c>
      <c r="F103" s="103">
        <v>159842471140</v>
      </c>
      <c r="G103" s="131">
        <v>0.11331326288865343</v>
      </c>
      <c r="H103" s="103">
        <v>374144445756</v>
      </c>
      <c r="I103" s="103">
        <v>20881635600</v>
      </c>
      <c r="J103" s="103">
        <v>18005815217</v>
      </c>
      <c r="K103" s="103">
        <v>17304829466</v>
      </c>
      <c r="L103" s="158">
        <f t="shared" si="9"/>
        <v>1</v>
      </c>
    </row>
    <row r="104" spans="1:12" x14ac:dyDescent="0.25">
      <c r="A104" s="76">
        <v>81</v>
      </c>
      <c r="B104" s="77">
        <v>6</v>
      </c>
      <c r="C104" s="78" t="s">
        <v>104</v>
      </c>
      <c r="D104" s="103">
        <v>406218982821</v>
      </c>
      <c r="E104" s="131">
        <v>0.30565058228151326</v>
      </c>
      <c r="F104" s="103">
        <v>193072688727</v>
      </c>
      <c r="G104" s="131">
        <v>0.14527331864761436</v>
      </c>
      <c r="H104" s="103">
        <v>81126299645</v>
      </c>
      <c r="I104" s="103">
        <v>6959689444</v>
      </c>
      <c r="J104" s="103">
        <v>19520464682</v>
      </c>
      <c r="K104" s="103">
        <v>5087329363</v>
      </c>
      <c r="L104" s="158">
        <f t="shared" si="9"/>
        <v>1</v>
      </c>
    </row>
    <row r="105" spans="1:12" x14ac:dyDescent="0.25">
      <c r="A105" s="76">
        <v>82</v>
      </c>
      <c r="B105" s="77">
        <v>7</v>
      </c>
      <c r="C105" s="78" t="s">
        <v>105</v>
      </c>
      <c r="D105" s="103">
        <v>296506183752</v>
      </c>
      <c r="E105" s="131">
        <v>0.18250769413166609</v>
      </c>
      <c r="F105" s="103">
        <v>176599478102</v>
      </c>
      <c r="G105" s="131">
        <v>0.10870182579466786</v>
      </c>
      <c r="H105" s="103">
        <v>159161696027</v>
      </c>
      <c r="I105" s="103">
        <v>37090645341</v>
      </c>
      <c r="J105" s="103">
        <v>40182872483</v>
      </c>
      <c r="K105" s="103">
        <v>13576150169</v>
      </c>
      <c r="L105" s="158">
        <f t="shared" si="9"/>
        <v>0</v>
      </c>
    </row>
    <row r="106" spans="1:12" x14ac:dyDescent="0.25">
      <c r="A106" s="76">
        <v>83</v>
      </c>
      <c r="B106" s="77">
        <v>8</v>
      </c>
      <c r="C106" s="78" t="s">
        <v>106</v>
      </c>
      <c r="D106" s="103">
        <v>579018245429</v>
      </c>
      <c r="E106" s="131">
        <v>0.27695433832658228</v>
      </c>
      <c r="F106" s="103">
        <v>235680635371</v>
      </c>
      <c r="G106" s="131">
        <v>0.11273008223981372</v>
      </c>
      <c r="H106" s="103">
        <v>347245834158</v>
      </c>
      <c r="I106" s="103">
        <v>29776431032</v>
      </c>
      <c r="J106" s="103">
        <v>32693937638</v>
      </c>
      <c r="K106" s="103">
        <v>77105521402</v>
      </c>
      <c r="L106" s="158">
        <f t="shared" si="9"/>
        <v>1</v>
      </c>
    </row>
    <row r="107" spans="1:12" x14ac:dyDescent="0.25">
      <c r="A107" s="76">
        <v>84</v>
      </c>
      <c r="B107" s="77">
        <v>9</v>
      </c>
      <c r="C107" s="78" t="s">
        <v>107</v>
      </c>
      <c r="D107" s="103">
        <v>405549590322</v>
      </c>
      <c r="E107" s="131">
        <v>0.31410222599309934</v>
      </c>
      <c r="F107" s="103">
        <v>156711230405</v>
      </c>
      <c r="G107" s="131">
        <v>0.12137442000433389</v>
      </c>
      <c r="H107" s="103">
        <v>57099120405</v>
      </c>
      <c r="I107" s="103">
        <v>27052487366</v>
      </c>
      <c r="J107" s="103">
        <v>24995754331</v>
      </c>
      <c r="K107" s="103">
        <v>4922399412</v>
      </c>
      <c r="L107" s="158">
        <f t="shared" si="9"/>
        <v>1</v>
      </c>
    </row>
    <row r="108" spans="1:12" x14ac:dyDescent="0.25">
      <c r="A108" s="76">
        <v>85</v>
      </c>
      <c r="B108" s="77">
        <v>10</v>
      </c>
      <c r="C108" s="78" t="s">
        <v>108</v>
      </c>
      <c r="D108" s="103">
        <v>628296747587</v>
      </c>
      <c r="E108" s="131">
        <v>0.27849765222214823</v>
      </c>
      <c r="F108" s="103">
        <v>344528143311</v>
      </c>
      <c r="G108" s="131">
        <v>0.15271490645951993</v>
      </c>
      <c r="H108" s="103">
        <v>328850131036</v>
      </c>
      <c r="I108" s="103">
        <v>0</v>
      </c>
      <c r="J108" s="103">
        <v>34704759981</v>
      </c>
      <c r="K108" s="103">
        <v>12894946194</v>
      </c>
      <c r="L108" s="158">
        <v>0</v>
      </c>
    </row>
    <row r="109" spans="1:12" x14ac:dyDescent="0.25">
      <c r="A109" s="76">
        <v>86</v>
      </c>
      <c r="B109" s="77">
        <v>11</v>
      </c>
      <c r="C109" s="78" t="s">
        <v>109</v>
      </c>
      <c r="D109" s="103">
        <v>312584263758</v>
      </c>
      <c r="E109" s="131">
        <v>0.24428354015895834</v>
      </c>
      <c r="F109" s="103">
        <v>336221535102</v>
      </c>
      <c r="G109" s="131">
        <v>0.2627559874094717</v>
      </c>
      <c r="H109" s="103">
        <v>159217258204</v>
      </c>
      <c r="I109" s="103">
        <v>25101272114</v>
      </c>
      <c r="J109" s="103">
        <v>14116832020</v>
      </c>
      <c r="K109" s="103">
        <v>4578620480</v>
      </c>
      <c r="L109" s="158">
        <f t="shared" si="9"/>
        <v>1</v>
      </c>
    </row>
    <row r="110" spans="1:12" x14ac:dyDescent="0.25">
      <c r="A110" s="76">
        <v>87</v>
      </c>
      <c r="B110" s="77">
        <v>12</v>
      </c>
      <c r="C110" s="78" t="s">
        <v>110</v>
      </c>
      <c r="D110" s="103">
        <v>589850801591</v>
      </c>
      <c r="E110" s="131">
        <v>0.2311089804803331</v>
      </c>
      <c r="F110" s="103">
        <v>236584706244</v>
      </c>
      <c r="G110" s="131">
        <v>9.2696068412233212E-2</v>
      </c>
      <c r="H110" s="103">
        <v>235999281145</v>
      </c>
      <c r="I110" s="103">
        <v>120544904311</v>
      </c>
      <c r="J110" s="103">
        <v>71933558297</v>
      </c>
      <c r="K110" s="103">
        <v>16460307209</v>
      </c>
      <c r="L110" s="158">
        <f t="shared" si="9"/>
        <v>0</v>
      </c>
    </row>
    <row r="111" spans="1:12" x14ac:dyDescent="0.25">
      <c r="A111" s="79" t="s">
        <v>29</v>
      </c>
      <c r="B111" s="80" t="s">
        <v>29</v>
      </c>
      <c r="C111" s="81" t="s">
        <v>30</v>
      </c>
      <c r="D111" s="104">
        <v>5249517098841</v>
      </c>
      <c r="E111" s="132">
        <v>0.26436344431447184</v>
      </c>
      <c r="F111" s="104">
        <v>2733510916506</v>
      </c>
      <c r="G111" s="132">
        <v>0.13765844502502542</v>
      </c>
      <c r="H111" s="104">
        <v>2304235154980</v>
      </c>
      <c r="I111" s="104">
        <v>380190269886</v>
      </c>
      <c r="J111" s="104">
        <v>342948593672</v>
      </c>
      <c r="K111" s="104">
        <v>215908730815</v>
      </c>
      <c r="L111" s="159">
        <f t="shared" ref="L111" si="14">SUM(L99:L108)</f>
        <v>8</v>
      </c>
    </row>
    <row r="112" spans="1:12" x14ac:dyDescent="0.25">
      <c r="A112" s="79" t="s">
        <v>31</v>
      </c>
      <c r="B112" s="80" t="s">
        <v>31</v>
      </c>
      <c r="C112" s="81" t="s">
        <v>32</v>
      </c>
      <c r="D112" s="104">
        <v>902435065349</v>
      </c>
      <c r="E112" s="132">
        <v>0.23550844208885099</v>
      </c>
      <c r="F112" s="104">
        <v>572806241346</v>
      </c>
      <c r="G112" s="132">
        <v>0.14948522137268294</v>
      </c>
      <c r="H112" s="104">
        <v>395216539349</v>
      </c>
      <c r="I112" s="104">
        <v>145646176425</v>
      </c>
      <c r="J112" s="104">
        <v>86050390317</v>
      </c>
      <c r="K112" s="104">
        <v>21038927689</v>
      </c>
      <c r="L112" s="159">
        <f t="shared" ref="L112" si="15">SUM(L109:L110)</f>
        <v>1</v>
      </c>
    </row>
    <row r="113" spans="1:12" x14ac:dyDescent="0.25">
      <c r="A113" s="79" t="s">
        <v>33</v>
      </c>
      <c r="B113" s="80" t="s">
        <v>33</v>
      </c>
      <c r="C113" s="81" t="s">
        <v>111</v>
      </c>
      <c r="D113" s="104">
        <v>6151952164190</v>
      </c>
      <c r="E113" s="132">
        <v>0.25969596030433323</v>
      </c>
      <c r="F113" s="104">
        <v>3306317157852</v>
      </c>
      <c r="G113" s="132">
        <v>0.13957150290880418</v>
      </c>
      <c r="H113" s="104">
        <v>2699451694329</v>
      </c>
      <c r="I113" s="104">
        <v>525836446311</v>
      </c>
      <c r="J113" s="104">
        <v>428998983989</v>
      </c>
      <c r="K113" s="104">
        <v>236947658504</v>
      </c>
      <c r="L113" s="159">
        <f t="shared" ref="L113" si="16">L111+L112</f>
        <v>9</v>
      </c>
    </row>
    <row r="114" spans="1:12" x14ac:dyDescent="0.25">
      <c r="A114" s="79" t="s">
        <v>35</v>
      </c>
      <c r="B114" s="80" t="s">
        <v>35</v>
      </c>
      <c r="C114" s="81" t="s">
        <v>112</v>
      </c>
      <c r="D114" s="104">
        <v>8289578491391</v>
      </c>
      <c r="E114" s="132">
        <v>0.25627909138708255</v>
      </c>
      <c r="F114" s="104">
        <v>4364669776045</v>
      </c>
      <c r="G114" s="132">
        <v>0.13493733192479559</v>
      </c>
      <c r="H114" s="104">
        <v>3841101353342</v>
      </c>
      <c r="I114" s="104">
        <v>694497638526</v>
      </c>
      <c r="J114" s="104">
        <v>485949490829</v>
      </c>
      <c r="K114" s="104">
        <v>320726516433</v>
      </c>
      <c r="L114" s="159">
        <f t="shared" ref="L114" si="17">L113+L98</f>
        <v>10</v>
      </c>
    </row>
    <row r="115" spans="1:12" x14ac:dyDescent="0.25">
      <c r="A115" s="73" t="s">
        <v>113</v>
      </c>
      <c r="B115" s="82">
        <v>5</v>
      </c>
      <c r="C115" s="75" t="s">
        <v>700</v>
      </c>
      <c r="D115" s="129">
        <v>832072910968</v>
      </c>
      <c r="E115" s="130">
        <v>0.2149879722337214</v>
      </c>
      <c r="F115" s="129">
        <v>359998951840</v>
      </c>
      <c r="G115" s="130">
        <v>9.3015219750764391E-2</v>
      </c>
      <c r="H115" s="129">
        <v>463048549259</v>
      </c>
      <c r="I115" s="129">
        <v>205173956015</v>
      </c>
      <c r="J115" s="129">
        <v>39705421692</v>
      </c>
      <c r="K115" s="129">
        <v>20900507257</v>
      </c>
      <c r="L115" s="157">
        <f t="shared" si="9"/>
        <v>0</v>
      </c>
    </row>
    <row r="116" spans="1:12" x14ac:dyDescent="0.25">
      <c r="A116" s="76">
        <v>88</v>
      </c>
      <c r="B116" s="77">
        <v>1</v>
      </c>
      <c r="C116" s="78" t="s">
        <v>115</v>
      </c>
      <c r="D116" s="103">
        <v>293131972336</v>
      </c>
      <c r="E116" s="131">
        <v>0.22578399123292822</v>
      </c>
      <c r="F116" s="103">
        <v>215775863392</v>
      </c>
      <c r="G116" s="131">
        <v>0.16620068858450354</v>
      </c>
      <c r="H116" s="103">
        <v>93739366436</v>
      </c>
      <c r="I116" s="103">
        <v>48888688464</v>
      </c>
      <c r="J116" s="103">
        <v>28988897366</v>
      </c>
      <c r="K116" s="103">
        <v>14233513060</v>
      </c>
      <c r="L116" s="158">
        <f t="shared" si="9"/>
        <v>1</v>
      </c>
    </row>
    <row r="117" spans="1:12" x14ac:dyDescent="0.25">
      <c r="A117" s="76">
        <v>89</v>
      </c>
      <c r="B117" s="77">
        <v>2</v>
      </c>
      <c r="C117" s="78" t="s">
        <v>116</v>
      </c>
      <c r="D117" s="103">
        <v>288021790812</v>
      </c>
      <c r="E117" s="131">
        <v>0.23127495488015748</v>
      </c>
      <c r="F117" s="103">
        <v>212569465726</v>
      </c>
      <c r="G117" s="131">
        <v>0.17068845192608798</v>
      </c>
      <c r="H117" s="103">
        <v>219231227800</v>
      </c>
      <c r="I117" s="103">
        <v>31283142113</v>
      </c>
      <c r="J117" s="103">
        <v>14822700839</v>
      </c>
      <c r="K117" s="103">
        <v>4160009785</v>
      </c>
      <c r="L117" s="158">
        <f t="shared" si="9"/>
        <v>1</v>
      </c>
    </row>
    <row r="118" spans="1:12" x14ac:dyDescent="0.25">
      <c r="A118" s="76">
        <v>90</v>
      </c>
      <c r="B118" s="77">
        <v>3</v>
      </c>
      <c r="C118" s="78" t="s">
        <v>701</v>
      </c>
      <c r="D118" s="103">
        <v>192299457931</v>
      </c>
      <c r="E118" s="131">
        <v>0.20674283068781835</v>
      </c>
      <c r="F118" s="103">
        <v>153319109590</v>
      </c>
      <c r="G118" s="131">
        <v>0.16483471693688306</v>
      </c>
      <c r="H118" s="103">
        <v>119711167849</v>
      </c>
      <c r="I118" s="103">
        <v>419890796</v>
      </c>
      <c r="J118" s="103">
        <v>25409748016</v>
      </c>
      <c r="K118" s="103">
        <v>10073754840</v>
      </c>
      <c r="L118" s="158">
        <f t="shared" si="9"/>
        <v>1</v>
      </c>
    </row>
    <row r="119" spans="1:12" x14ac:dyDescent="0.25">
      <c r="A119" s="76">
        <v>91</v>
      </c>
      <c r="B119" s="77">
        <v>4</v>
      </c>
      <c r="C119" s="78" t="s">
        <v>118</v>
      </c>
      <c r="D119" s="103">
        <v>223831788356</v>
      </c>
      <c r="E119" s="131">
        <v>0.26225082993676352</v>
      </c>
      <c r="F119" s="103">
        <v>133417437781</v>
      </c>
      <c r="G119" s="131">
        <v>0.15631753667827875</v>
      </c>
      <c r="H119" s="103">
        <v>85727035249</v>
      </c>
      <c r="I119" s="103">
        <v>11501172605</v>
      </c>
      <c r="J119" s="103">
        <v>15442714456</v>
      </c>
      <c r="K119" s="103">
        <v>3907381010</v>
      </c>
      <c r="L119" s="158">
        <f t="shared" si="9"/>
        <v>1</v>
      </c>
    </row>
    <row r="120" spans="1:12" x14ac:dyDescent="0.25">
      <c r="A120" s="76">
        <v>92</v>
      </c>
      <c r="B120" s="77">
        <v>5</v>
      </c>
      <c r="C120" s="78" t="s">
        <v>119</v>
      </c>
      <c r="D120" s="103">
        <v>185762221106</v>
      </c>
      <c r="E120" s="131">
        <v>0.17944535000601816</v>
      </c>
      <c r="F120" s="103">
        <v>184997197149</v>
      </c>
      <c r="G120" s="131">
        <v>0.17870634079892797</v>
      </c>
      <c r="H120" s="103">
        <v>145610251030</v>
      </c>
      <c r="I120" s="103">
        <v>18234774935</v>
      </c>
      <c r="J120" s="103">
        <v>25202429638</v>
      </c>
      <c r="K120" s="103">
        <v>5219171326</v>
      </c>
      <c r="L120" s="158">
        <f t="shared" si="9"/>
        <v>0</v>
      </c>
    </row>
    <row r="121" spans="1:12" x14ac:dyDescent="0.25">
      <c r="A121" s="76">
        <v>93</v>
      </c>
      <c r="B121" s="77">
        <v>6</v>
      </c>
      <c r="C121" s="78" t="s">
        <v>120</v>
      </c>
      <c r="D121" s="103">
        <v>861991386749</v>
      </c>
      <c r="E121" s="131">
        <v>0.26782484897404957</v>
      </c>
      <c r="F121" s="103">
        <v>368941454978</v>
      </c>
      <c r="G121" s="131">
        <v>0.11463187565297746</v>
      </c>
      <c r="H121" s="103">
        <v>450798904128</v>
      </c>
      <c r="I121" s="103">
        <v>117176921139</v>
      </c>
      <c r="J121" s="103">
        <v>56866122516</v>
      </c>
      <c r="K121" s="103">
        <v>16963149028</v>
      </c>
      <c r="L121" s="158">
        <f t="shared" si="9"/>
        <v>1</v>
      </c>
    </row>
    <row r="122" spans="1:12" x14ac:dyDescent="0.25">
      <c r="A122" s="76">
        <v>94</v>
      </c>
      <c r="B122" s="77">
        <v>7</v>
      </c>
      <c r="C122" s="78" t="s">
        <v>121</v>
      </c>
      <c r="D122" s="103">
        <v>252670246479</v>
      </c>
      <c r="E122" s="131">
        <v>0.2597534955622357</v>
      </c>
      <c r="F122" s="103">
        <v>202986115558</v>
      </c>
      <c r="G122" s="131">
        <v>0.20867654107098288</v>
      </c>
      <c r="H122" s="103">
        <v>72346750099</v>
      </c>
      <c r="I122" s="103">
        <v>13718542491</v>
      </c>
      <c r="J122" s="103">
        <v>36176131552</v>
      </c>
      <c r="K122" s="103">
        <v>11057359355</v>
      </c>
      <c r="L122" s="158">
        <f t="shared" si="9"/>
        <v>1</v>
      </c>
    </row>
    <row r="123" spans="1:12" x14ac:dyDescent="0.25">
      <c r="A123" s="79" t="s">
        <v>29</v>
      </c>
      <c r="B123" s="80" t="s">
        <v>29</v>
      </c>
      <c r="C123" s="81" t="s">
        <v>30</v>
      </c>
      <c r="D123" s="104">
        <v>1183047230541</v>
      </c>
      <c r="E123" s="132">
        <v>0.22061513119348983</v>
      </c>
      <c r="F123" s="104">
        <v>900079073638</v>
      </c>
      <c r="G123" s="132">
        <v>0.16784711361384688</v>
      </c>
      <c r="H123" s="104">
        <v>664019048364</v>
      </c>
      <c r="I123" s="104">
        <v>110327668913</v>
      </c>
      <c r="J123" s="104">
        <v>109866490315</v>
      </c>
      <c r="K123" s="104">
        <v>37593830021</v>
      </c>
      <c r="L123" s="159">
        <f t="shared" ref="L123" si="18">SUM(L116:L120)</f>
        <v>4</v>
      </c>
    </row>
    <row r="124" spans="1:12" x14ac:dyDescent="0.25">
      <c r="A124" s="79" t="s">
        <v>31</v>
      </c>
      <c r="B124" s="80" t="s">
        <v>31</v>
      </c>
      <c r="C124" s="81" t="s">
        <v>32</v>
      </c>
      <c r="D124" s="104">
        <v>1114661633228</v>
      </c>
      <c r="E124" s="132">
        <v>0.26595158664443164</v>
      </c>
      <c r="F124" s="104">
        <v>571927570536</v>
      </c>
      <c r="G124" s="132">
        <v>0.13645849134436994</v>
      </c>
      <c r="H124" s="104">
        <v>523145654227</v>
      </c>
      <c r="I124" s="104">
        <v>130895463630</v>
      </c>
      <c r="J124" s="104">
        <v>93042254068</v>
      </c>
      <c r="K124" s="104">
        <v>28020508383</v>
      </c>
      <c r="L124" s="159">
        <f t="shared" ref="L124" si="19">SUM(L121:L122)</f>
        <v>2</v>
      </c>
    </row>
    <row r="125" spans="1:12" x14ac:dyDescent="0.25">
      <c r="A125" s="79" t="s">
        <v>33</v>
      </c>
      <c r="B125" s="80" t="s">
        <v>33</v>
      </c>
      <c r="C125" s="81" t="s">
        <v>122</v>
      </c>
      <c r="D125" s="104">
        <v>2297708863769</v>
      </c>
      <c r="E125" s="132">
        <v>0.24050426215976328</v>
      </c>
      <c r="F125" s="104">
        <v>1472006644174</v>
      </c>
      <c r="G125" s="132">
        <v>0.15407690566620405</v>
      </c>
      <c r="H125" s="104">
        <v>1187164702591</v>
      </c>
      <c r="I125" s="104">
        <v>241223132543</v>
      </c>
      <c r="J125" s="104">
        <v>202908744383</v>
      </c>
      <c r="K125" s="104">
        <v>65614338404</v>
      </c>
      <c r="L125" s="159">
        <f t="shared" ref="L125" si="20">L123+L124</f>
        <v>6</v>
      </c>
    </row>
    <row r="126" spans="1:12" x14ac:dyDescent="0.25">
      <c r="A126" s="79" t="s">
        <v>35</v>
      </c>
      <c r="B126" s="80" t="s">
        <v>35</v>
      </c>
      <c r="C126" s="81" t="s">
        <v>123</v>
      </c>
      <c r="D126" s="104">
        <v>3129781774737</v>
      </c>
      <c r="E126" s="132">
        <v>0.23314758641007546</v>
      </c>
      <c r="F126" s="104">
        <v>1832005596014</v>
      </c>
      <c r="G126" s="132">
        <v>0.13647203343316422</v>
      </c>
      <c r="H126" s="104">
        <v>1650213251850</v>
      </c>
      <c r="I126" s="104">
        <v>446397088558</v>
      </c>
      <c r="J126" s="104">
        <v>242614166075</v>
      </c>
      <c r="K126" s="104">
        <v>86514845661</v>
      </c>
      <c r="L126" s="159">
        <f t="shared" ref="L126" si="21">L125+L115</f>
        <v>6</v>
      </c>
    </row>
    <row r="127" spans="1:12" x14ac:dyDescent="0.25">
      <c r="A127" s="73" t="s">
        <v>124</v>
      </c>
      <c r="B127" s="82">
        <v>6</v>
      </c>
      <c r="C127" s="75" t="s">
        <v>702</v>
      </c>
      <c r="D127" s="129">
        <v>1223041872143</v>
      </c>
      <c r="E127" s="130">
        <v>0.25502104102936651</v>
      </c>
      <c r="F127" s="129">
        <v>603424568579</v>
      </c>
      <c r="G127" s="130">
        <v>0.12582231660807797</v>
      </c>
      <c r="H127" s="129">
        <v>698206551013</v>
      </c>
      <c r="I127" s="129">
        <v>46533291870</v>
      </c>
      <c r="J127" s="129">
        <v>42947239674</v>
      </c>
      <c r="K127" s="129">
        <v>40565768601</v>
      </c>
      <c r="L127" s="157">
        <f t="shared" si="9"/>
        <v>1</v>
      </c>
    </row>
    <row r="128" spans="1:12" x14ac:dyDescent="0.25">
      <c r="A128" s="76">
        <v>95</v>
      </c>
      <c r="B128" s="77">
        <v>1</v>
      </c>
      <c r="C128" s="78" t="s">
        <v>126</v>
      </c>
      <c r="D128" s="103">
        <v>321772587753</v>
      </c>
      <c r="E128" s="131">
        <v>0.19754410716350426</v>
      </c>
      <c r="F128" s="103">
        <v>218331695624</v>
      </c>
      <c r="G128" s="131">
        <v>0.13403919886004936</v>
      </c>
      <c r="H128" s="103">
        <v>406161320254</v>
      </c>
      <c r="I128" s="103">
        <v>44208320476</v>
      </c>
      <c r="J128" s="103">
        <v>24992913525</v>
      </c>
      <c r="K128" s="103">
        <v>7895792820</v>
      </c>
      <c r="L128" s="158">
        <f t="shared" si="9"/>
        <v>0</v>
      </c>
    </row>
    <row r="129" spans="1:12" x14ac:dyDescent="0.25">
      <c r="A129" s="76">
        <v>96</v>
      </c>
      <c r="B129" s="77">
        <v>2</v>
      </c>
      <c r="C129" s="78" t="s">
        <v>127</v>
      </c>
      <c r="D129" s="103">
        <v>251127341901</v>
      </c>
      <c r="E129" s="131">
        <v>0.23383896717255223</v>
      </c>
      <c r="F129" s="103">
        <v>198168029724</v>
      </c>
      <c r="G129" s="131">
        <v>0.18452553611445394</v>
      </c>
      <c r="H129" s="103">
        <v>36539313414</v>
      </c>
      <c r="I129" s="103">
        <v>15333794778</v>
      </c>
      <c r="J129" s="103">
        <v>25534050115</v>
      </c>
      <c r="K129" s="103">
        <v>5694178856</v>
      </c>
      <c r="L129" s="158">
        <f t="shared" si="9"/>
        <v>1</v>
      </c>
    </row>
    <row r="130" spans="1:12" x14ac:dyDescent="0.25">
      <c r="A130" s="76">
        <v>97</v>
      </c>
      <c r="B130" s="77">
        <v>3</v>
      </c>
      <c r="C130" s="78" t="s">
        <v>128</v>
      </c>
      <c r="D130" s="103">
        <v>313207769885</v>
      </c>
      <c r="E130" s="131">
        <v>0.28050830845022873</v>
      </c>
      <c r="F130" s="103">
        <v>106515464253</v>
      </c>
      <c r="G130" s="131">
        <v>9.5395055851808117E-2</v>
      </c>
      <c r="H130" s="103">
        <v>122772195709</v>
      </c>
      <c r="I130" s="103">
        <v>1745799080</v>
      </c>
      <c r="J130" s="103">
        <v>19399029112</v>
      </c>
      <c r="K130" s="103">
        <v>4964815300</v>
      </c>
      <c r="L130" s="158">
        <f t="shared" si="9"/>
        <v>0</v>
      </c>
    </row>
    <row r="131" spans="1:12" x14ac:dyDescent="0.25">
      <c r="A131" s="76">
        <v>98</v>
      </c>
      <c r="B131" s="77">
        <v>4</v>
      </c>
      <c r="C131" s="78" t="s">
        <v>129</v>
      </c>
      <c r="D131" s="103">
        <v>358466981738</v>
      </c>
      <c r="E131" s="131">
        <v>0.27972716866660674</v>
      </c>
      <c r="F131" s="103">
        <v>219532747866</v>
      </c>
      <c r="G131" s="131">
        <v>0.17131082392140556</v>
      </c>
      <c r="H131" s="103">
        <v>79884649354</v>
      </c>
      <c r="I131" s="103">
        <v>14525632923</v>
      </c>
      <c r="J131" s="103">
        <v>21405330133</v>
      </c>
      <c r="K131" s="103">
        <v>4796688540</v>
      </c>
      <c r="L131" s="158">
        <f t="shared" si="9"/>
        <v>1</v>
      </c>
    </row>
    <row r="132" spans="1:12" x14ac:dyDescent="0.25">
      <c r="A132" s="76">
        <v>99</v>
      </c>
      <c r="B132" s="77">
        <v>5</v>
      </c>
      <c r="C132" s="78" t="s">
        <v>130</v>
      </c>
      <c r="D132" s="103">
        <v>440930514666</v>
      </c>
      <c r="E132" s="131">
        <v>0.32001351472054401</v>
      </c>
      <c r="F132" s="103">
        <v>188701090840</v>
      </c>
      <c r="G132" s="131">
        <v>0.1369533232623999</v>
      </c>
      <c r="H132" s="103">
        <v>197904103496</v>
      </c>
      <c r="I132" s="103">
        <v>13845878828</v>
      </c>
      <c r="J132" s="103">
        <v>14461273794</v>
      </c>
      <c r="K132" s="103">
        <v>6355062240</v>
      </c>
      <c r="L132" s="158">
        <f t="shared" si="9"/>
        <v>1</v>
      </c>
    </row>
    <row r="133" spans="1:12" x14ac:dyDescent="0.25">
      <c r="A133" s="76">
        <v>100</v>
      </c>
      <c r="B133" s="77">
        <v>6</v>
      </c>
      <c r="C133" s="78" t="s">
        <v>131</v>
      </c>
      <c r="D133" s="103">
        <v>313256947381</v>
      </c>
      <c r="E133" s="131">
        <v>0.2577865217315003</v>
      </c>
      <c r="F133" s="103">
        <v>223720469389</v>
      </c>
      <c r="G133" s="131">
        <v>0.1841048446845297</v>
      </c>
      <c r="H133" s="103">
        <v>144131271073</v>
      </c>
      <c r="I133" s="103">
        <v>5493873679</v>
      </c>
      <c r="J133" s="103">
        <v>17503131273</v>
      </c>
      <c r="K133" s="103">
        <v>3621653443</v>
      </c>
      <c r="L133" s="158">
        <f t="shared" si="9"/>
        <v>1</v>
      </c>
    </row>
    <row r="134" spans="1:12" x14ac:dyDescent="0.25">
      <c r="A134" s="76">
        <v>101</v>
      </c>
      <c r="B134" s="77">
        <v>7</v>
      </c>
      <c r="C134" s="78" t="s">
        <v>132</v>
      </c>
      <c r="D134" s="103">
        <v>311726952269</v>
      </c>
      <c r="E134" s="131">
        <v>0.22888004388629171</v>
      </c>
      <c r="F134" s="103">
        <v>195677422049</v>
      </c>
      <c r="G134" s="131">
        <v>0.1436727129949405</v>
      </c>
      <c r="H134" s="103">
        <v>177312652785</v>
      </c>
      <c r="I134" s="103">
        <v>12891326953</v>
      </c>
      <c r="J134" s="103">
        <v>22596770078</v>
      </c>
      <c r="K134" s="103">
        <v>3461679843</v>
      </c>
      <c r="L134" s="158">
        <f t="shared" si="9"/>
        <v>1</v>
      </c>
    </row>
    <row r="135" spans="1:12" x14ac:dyDescent="0.25">
      <c r="A135" s="76">
        <v>102</v>
      </c>
      <c r="B135" s="77">
        <v>8</v>
      </c>
      <c r="C135" s="78" t="s">
        <v>133</v>
      </c>
      <c r="D135" s="103">
        <v>288638462247</v>
      </c>
      <c r="E135" s="131">
        <v>0.24740001108709136</v>
      </c>
      <c r="F135" s="103">
        <v>141309587701</v>
      </c>
      <c r="G135" s="131">
        <v>0.12112035690525187</v>
      </c>
      <c r="H135" s="103">
        <v>227096127277</v>
      </c>
      <c r="I135" s="103">
        <v>31008448202</v>
      </c>
      <c r="J135" s="103">
        <v>11558560631</v>
      </c>
      <c r="K135" s="103">
        <v>5105928216</v>
      </c>
      <c r="L135" s="158">
        <f t="shared" si="9"/>
        <v>1</v>
      </c>
    </row>
    <row r="136" spans="1:12" x14ac:dyDescent="0.25">
      <c r="A136" s="76">
        <v>103</v>
      </c>
      <c r="B136" s="77">
        <v>9</v>
      </c>
      <c r="C136" s="78" t="s">
        <v>134</v>
      </c>
      <c r="D136" s="103">
        <v>346088365372</v>
      </c>
      <c r="E136" s="131">
        <v>0.30273544781848499</v>
      </c>
      <c r="F136" s="103">
        <v>203705897007</v>
      </c>
      <c r="G136" s="131">
        <v>0.17818858454659167</v>
      </c>
      <c r="H136" s="103">
        <v>166058246108</v>
      </c>
      <c r="I136" s="103">
        <v>9882218696</v>
      </c>
      <c r="J136" s="103">
        <v>15405845016</v>
      </c>
      <c r="K136" s="103">
        <v>5650932630</v>
      </c>
      <c r="L136" s="158">
        <f t="shared" si="9"/>
        <v>1</v>
      </c>
    </row>
    <row r="137" spans="1:12" x14ac:dyDescent="0.25">
      <c r="A137" s="76">
        <v>104</v>
      </c>
      <c r="B137" s="77">
        <v>10</v>
      </c>
      <c r="C137" s="78" t="s">
        <v>135</v>
      </c>
      <c r="D137" s="103">
        <v>524280400832</v>
      </c>
      <c r="E137" s="131">
        <v>0.29557787977391309</v>
      </c>
      <c r="F137" s="103">
        <v>264281365766</v>
      </c>
      <c r="G137" s="131">
        <v>0.14899608231187653</v>
      </c>
      <c r="H137" s="103">
        <v>310321085799</v>
      </c>
      <c r="I137" s="103">
        <v>40864344776</v>
      </c>
      <c r="J137" s="103">
        <v>28041650310</v>
      </c>
      <c r="K137" s="103">
        <v>11372350078</v>
      </c>
      <c r="L137" s="158">
        <f t="shared" si="9"/>
        <v>1</v>
      </c>
    </row>
    <row r="138" spans="1:12" x14ac:dyDescent="0.25">
      <c r="A138" s="76">
        <v>105</v>
      </c>
      <c r="B138" s="77">
        <v>11</v>
      </c>
      <c r="C138" s="78" t="s">
        <v>136</v>
      </c>
      <c r="D138" s="103">
        <v>152403396276</v>
      </c>
      <c r="E138" s="131">
        <v>0.19103458639432658</v>
      </c>
      <c r="F138" s="103">
        <v>155449424700</v>
      </c>
      <c r="G138" s="131">
        <v>0.19485272164815254</v>
      </c>
      <c r="H138" s="103">
        <v>102946877433</v>
      </c>
      <c r="I138" s="103">
        <v>7804049387</v>
      </c>
      <c r="J138" s="103">
        <v>17040436759</v>
      </c>
      <c r="K138" s="103">
        <v>5242123416</v>
      </c>
      <c r="L138" s="158">
        <f t="shared" ref="L138:L201" si="22">IF(E138&gt;20%,IF(G138&gt;10%,1,0),0)</f>
        <v>0</v>
      </c>
    </row>
    <row r="139" spans="1:12" x14ac:dyDescent="0.25">
      <c r="A139" s="79" t="s">
        <v>29</v>
      </c>
      <c r="B139" s="80" t="s">
        <v>29</v>
      </c>
      <c r="C139" s="81" t="s">
        <v>30</v>
      </c>
      <c r="D139" s="104">
        <v>2945215923212</v>
      </c>
      <c r="E139" s="132">
        <v>0.25913092628434947</v>
      </c>
      <c r="F139" s="104">
        <v>1695662404453</v>
      </c>
      <c r="G139" s="132">
        <v>0.14919061317998472</v>
      </c>
      <c r="H139" s="104">
        <v>1557859879470</v>
      </c>
      <c r="I139" s="104">
        <v>148935293615</v>
      </c>
      <c r="J139" s="104">
        <v>172856903677</v>
      </c>
      <c r="K139" s="104">
        <v>47546731888</v>
      </c>
      <c r="L139" s="159">
        <f t="shared" ref="L139" si="23">SUM(L128:L136)</f>
        <v>7</v>
      </c>
    </row>
    <row r="140" spans="1:12" x14ac:dyDescent="0.25">
      <c r="A140" s="79" t="s">
        <v>31</v>
      </c>
      <c r="B140" s="80" t="s">
        <v>31</v>
      </c>
      <c r="C140" s="81" t="s">
        <v>32</v>
      </c>
      <c r="D140" s="104">
        <v>676683797108</v>
      </c>
      <c r="E140" s="132">
        <v>0.2631448236259441</v>
      </c>
      <c r="F140" s="104">
        <v>419730790466</v>
      </c>
      <c r="G140" s="132">
        <v>0.16322244643597641</v>
      </c>
      <c r="H140" s="104">
        <v>413267963232</v>
      </c>
      <c r="I140" s="104">
        <v>48668394163</v>
      </c>
      <c r="J140" s="104">
        <v>45082087069</v>
      </c>
      <c r="K140" s="104">
        <v>16614473494</v>
      </c>
      <c r="L140" s="159">
        <f t="shared" ref="L140" si="24">SUM(L137:L138)</f>
        <v>1</v>
      </c>
    </row>
    <row r="141" spans="1:12" x14ac:dyDescent="0.25">
      <c r="A141" s="79" t="s">
        <v>33</v>
      </c>
      <c r="B141" s="80" t="s">
        <v>33</v>
      </c>
      <c r="C141" s="81" t="s">
        <v>137</v>
      </c>
      <c r="D141" s="104">
        <v>3621899720320</v>
      </c>
      <c r="E141" s="132">
        <v>0.25987151905854444</v>
      </c>
      <c r="F141" s="104">
        <v>2115393194919</v>
      </c>
      <c r="G141" s="132">
        <v>0.15177958679682571</v>
      </c>
      <c r="H141" s="104">
        <v>1971127842702</v>
      </c>
      <c r="I141" s="104">
        <v>197603687778</v>
      </c>
      <c r="J141" s="104">
        <v>217938990746</v>
      </c>
      <c r="K141" s="104">
        <v>64161205382</v>
      </c>
      <c r="L141" s="159">
        <f t="shared" ref="L141" si="25">L139+L140</f>
        <v>8</v>
      </c>
    </row>
    <row r="142" spans="1:12" x14ac:dyDescent="0.25">
      <c r="A142" s="79" t="s">
        <v>35</v>
      </c>
      <c r="B142" s="80" t="s">
        <v>35</v>
      </c>
      <c r="C142" s="81" t="s">
        <v>138</v>
      </c>
      <c r="D142" s="104">
        <v>4844941592463</v>
      </c>
      <c r="E142" s="132">
        <v>0.25862975297865859</v>
      </c>
      <c r="F142" s="104">
        <v>2718817763498</v>
      </c>
      <c r="G142" s="132">
        <v>0.14513429174488995</v>
      </c>
      <c r="H142" s="104">
        <v>2669334393715</v>
      </c>
      <c r="I142" s="104">
        <v>244136979648</v>
      </c>
      <c r="J142" s="104">
        <v>260886230420</v>
      </c>
      <c r="K142" s="104">
        <v>104726973983</v>
      </c>
      <c r="L142" s="159">
        <f t="shared" ref="L142" si="26">L141+L127</f>
        <v>9</v>
      </c>
    </row>
    <row r="143" spans="1:12" x14ac:dyDescent="0.25">
      <c r="A143" s="73" t="s">
        <v>139</v>
      </c>
      <c r="B143" s="82">
        <v>7</v>
      </c>
      <c r="C143" s="75" t="s">
        <v>703</v>
      </c>
      <c r="D143" s="129">
        <v>885566967742</v>
      </c>
      <c r="E143" s="130">
        <v>0.31195338118987731</v>
      </c>
      <c r="F143" s="129">
        <v>363761300900</v>
      </c>
      <c r="G143" s="130">
        <v>0.12814001864943486</v>
      </c>
      <c r="H143" s="129">
        <v>220795799600</v>
      </c>
      <c r="I143" s="129">
        <v>7263498600</v>
      </c>
      <c r="J143" s="129">
        <v>42982881273</v>
      </c>
      <c r="K143" s="129">
        <v>20937101700</v>
      </c>
      <c r="L143" s="157">
        <f t="shared" si="22"/>
        <v>1</v>
      </c>
    </row>
    <row r="144" spans="1:12" x14ac:dyDescent="0.25">
      <c r="A144" s="76">
        <v>106</v>
      </c>
      <c r="B144" s="77">
        <v>1</v>
      </c>
      <c r="C144" s="78" t="s">
        <v>141</v>
      </c>
      <c r="D144" s="103">
        <v>247189517209</v>
      </c>
      <c r="E144" s="131">
        <v>0.26255238788346918</v>
      </c>
      <c r="F144" s="103">
        <v>147594713060</v>
      </c>
      <c r="G144" s="131">
        <v>0.15676774966194865</v>
      </c>
      <c r="H144" s="103">
        <v>87461931800</v>
      </c>
      <c r="I144" s="103">
        <v>9415351500</v>
      </c>
      <c r="J144" s="103">
        <v>17972765770</v>
      </c>
      <c r="K144" s="103">
        <v>4641369700</v>
      </c>
      <c r="L144" s="158">
        <f t="shared" si="22"/>
        <v>1</v>
      </c>
    </row>
    <row r="145" spans="1:12" x14ac:dyDescent="0.25">
      <c r="A145" s="76">
        <v>107</v>
      </c>
      <c r="B145" s="77">
        <v>2</v>
      </c>
      <c r="C145" s="78" t="s">
        <v>142</v>
      </c>
      <c r="D145" s="103">
        <v>173971812151</v>
      </c>
      <c r="E145" s="131">
        <v>0.21497497993673179</v>
      </c>
      <c r="F145" s="103">
        <v>116105286470</v>
      </c>
      <c r="G145" s="131">
        <v>0.14346997551403776</v>
      </c>
      <c r="H145" s="103">
        <v>95057112221</v>
      </c>
      <c r="I145" s="103">
        <v>3576093081</v>
      </c>
      <c r="J145" s="103">
        <v>15473117342</v>
      </c>
      <c r="K145" s="103">
        <v>3664608148</v>
      </c>
      <c r="L145" s="158">
        <f t="shared" si="22"/>
        <v>1</v>
      </c>
    </row>
    <row r="146" spans="1:12" x14ac:dyDescent="0.25">
      <c r="A146" s="76">
        <v>108</v>
      </c>
      <c r="B146" s="77">
        <v>3</v>
      </c>
      <c r="C146" s="78" t="s">
        <v>143</v>
      </c>
      <c r="D146" s="103">
        <v>322601672047</v>
      </c>
      <c r="E146" s="131">
        <v>0.27462220337978166</v>
      </c>
      <c r="F146" s="103">
        <v>190812233395</v>
      </c>
      <c r="G146" s="131">
        <v>0.16243336754658136</v>
      </c>
      <c r="H146" s="103">
        <v>53832386104</v>
      </c>
      <c r="I146" s="103">
        <v>4930840519</v>
      </c>
      <c r="J146" s="103">
        <v>16057072292</v>
      </c>
      <c r="K146" s="103">
        <v>3683436686</v>
      </c>
      <c r="L146" s="158">
        <f t="shared" si="22"/>
        <v>1</v>
      </c>
    </row>
    <row r="147" spans="1:12" x14ac:dyDescent="0.25">
      <c r="A147" s="76">
        <v>109</v>
      </c>
      <c r="B147" s="77">
        <v>4</v>
      </c>
      <c r="C147" s="78" t="s">
        <v>144</v>
      </c>
      <c r="D147" s="103">
        <v>171174996348</v>
      </c>
      <c r="E147" s="131">
        <v>0.20762155287787082</v>
      </c>
      <c r="F147" s="103">
        <v>113851579768</v>
      </c>
      <c r="G147" s="131">
        <v>0.13809284237386299</v>
      </c>
      <c r="H147" s="103">
        <v>51245850374</v>
      </c>
      <c r="I147" s="103">
        <v>7277441282</v>
      </c>
      <c r="J147" s="103">
        <v>18289101876</v>
      </c>
      <c r="K147" s="103">
        <v>4611389690</v>
      </c>
      <c r="L147" s="158">
        <f t="shared" si="22"/>
        <v>1</v>
      </c>
    </row>
    <row r="148" spans="1:12" x14ac:dyDescent="0.25">
      <c r="A148" s="76">
        <v>110</v>
      </c>
      <c r="B148" s="77">
        <v>5</v>
      </c>
      <c r="C148" s="78" t="s">
        <v>145</v>
      </c>
      <c r="D148" s="103">
        <v>165361780378</v>
      </c>
      <c r="E148" s="131">
        <v>0.21411111392844112</v>
      </c>
      <c r="F148" s="103">
        <v>125739155694</v>
      </c>
      <c r="G148" s="131">
        <v>0.16280757638507987</v>
      </c>
      <c r="H148" s="103">
        <v>90837278616</v>
      </c>
      <c r="I148" s="103">
        <v>0</v>
      </c>
      <c r="J148" s="103">
        <v>9604021133</v>
      </c>
      <c r="K148" s="103">
        <v>3690270005</v>
      </c>
      <c r="L148" s="158">
        <v>0</v>
      </c>
    </row>
    <row r="149" spans="1:12" x14ac:dyDescent="0.25">
      <c r="A149" s="76">
        <v>111</v>
      </c>
      <c r="B149" s="77">
        <v>6</v>
      </c>
      <c r="C149" s="78" t="s">
        <v>146</v>
      </c>
      <c r="D149" s="103">
        <v>137912817371</v>
      </c>
      <c r="E149" s="131">
        <v>0.20708538986960989</v>
      </c>
      <c r="F149" s="103">
        <v>92230957724</v>
      </c>
      <c r="G149" s="131">
        <v>0.13849099889636721</v>
      </c>
      <c r="H149" s="103">
        <v>87540978157</v>
      </c>
      <c r="I149" s="103">
        <v>8981392334</v>
      </c>
      <c r="J149" s="103">
        <v>7617573080</v>
      </c>
      <c r="K149" s="103">
        <v>4180113265</v>
      </c>
      <c r="L149" s="158">
        <f t="shared" si="22"/>
        <v>1</v>
      </c>
    </row>
    <row r="150" spans="1:12" x14ac:dyDescent="0.25">
      <c r="A150" s="76">
        <v>112</v>
      </c>
      <c r="B150" s="77">
        <v>7</v>
      </c>
      <c r="C150" s="78" t="s">
        <v>704</v>
      </c>
      <c r="D150" s="103">
        <v>244078331287</v>
      </c>
      <c r="E150" s="131">
        <v>0.27618189713384778</v>
      </c>
      <c r="F150" s="103">
        <v>140158216234</v>
      </c>
      <c r="G150" s="131">
        <v>0.15859319364522342</v>
      </c>
      <c r="H150" s="103">
        <v>62545339115</v>
      </c>
      <c r="I150" s="103">
        <v>6276380222</v>
      </c>
      <c r="J150" s="103">
        <v>10339322350</v>
      </c>
      <c r="K150" s="103">
        <v>3199461136</v>
      </c>
      <c r="L150" s="158">
        <f t="shared" si="22"/>
        <v>1</v>
      </c>
    </row>
    <row r="151" spans="1:12" x14ac:dyDescent="0.25">
      <c r="A151" s="76">
        <v>113</v>
      </c>
      <c r="B151" s="77">
        <v>8</v>
      </c>
      <c r="C151" s="78" t="s">
        <v>148</v>
      </c>
      <c r="D151" s="103">
        <v>254664803730</v>
      </c>
      <c r="E151" s="131">
        <v>0.2585794426266031</v>
      </c>
      <c r="F151" s="103">
        <v>202000440296</v>
      </c>
      <c r="G151" s="131">
        <v>0.20510553675664814</v>
      </c>
      <c r="H151" s="103">
        <v>76073004262</v>
      </c>
      <c r="I151" s="103">
        <v>7032583600</v>
      </c>
      <c r="J151" s="103">
        <v>13411023039</v>
      </c>
      <c r="K151" s="103">
        <v>2674898694</v>
      </c>
      <c r="L151" s="158">
        <f t="shared" si="22"/>
        <v>1</v>
      </c>
    </row>
    <row r="152" spans="1:12" x14ac:dyDescent="0.25">
      <c r="A152" s="76">
        <v>114</v>
      </c>
      <c r="B152" s="77">
        <v>9</v>
      </c>
      <c r="C152" s="78" t="s">
        <v>149</v>
      </c>
      <c r="D152" s="103">
        <v>244889353365</v>
      </c>
      <c r="E152" s="131">
        <v>0.25814099431921994</v>
      </c>
      <c r="F152" s="103">
        <v>133036417552</v>
      </c>
      <c r="G152" s="131">
        <v>0.14023538645371111</v>
      </c>
      <c r="H152" s="103">
        <v>144486943223</v>
      </c>
      <c r="I152" s="103">
        <v>6187211620</v>
      </c>
      <c r="J152" s="103">
        <v>9895527676</v>
      </c>
      <c r="K152" s="103">
        <v>3141769421</v>
      </c>
      <c r="L152" s="158">
        <f t="shared" si="22"/>
        <v>1</v>
      </c>
    </row>
    <row r="153" spans="1:12" x14ac:dyDescent="0.25">
      <c r="A153" s="76">
        <v>115</v>
      </c>
      <c r="B153" s="77">
        <v>10</v>
      </c>
      <c r="C153" s="78" t="s">
        <v>150</v>
      </c>
      <c r="D153" s="103">
        <v>327805663898</v>
      </c>
      <c r="E153" s="131">
        <v>0.29319055086037804</v>
      </c>
      <c r="F153" s="103">
        <v>175115195001</v>
      </c>
      <c r="G153" s="131">
        <v>0.1566236527943011</v>
      </c>
      <c r="H153" s="103">
        <v>134997989505</v>
      </c>
      <c r="I153" s="103">
        <v>4436501000</v>
      </c>
      <c r="J153" s="103">
        <v>25588610061</v>
      </c>
      <c r="K153" s="103">
        <v>5142011013</v>
      </c>
      <c r="L153" s="158">
        <f t="shared" si="22"/>
        <v>1</v>
      </c>
    </row>
    <row r="154" spans="1:12" x14ac:dyDescent="0.25">
      <c r="A154" s="79" t="s">
        <v>29</v>
      </c>
      <c r="B154" s="80" t="s">
        <v>29</v>
      </c>
      <c r="C154" s="81" t="s">
        <v>30</v>
      </c>
      <c r="D154" s="104">
        <v>1961845083886</v>
      </c>
      <c r="E154" s="132">
        <v>0.24506236226486822</v>
      </c>
      <c r="F154" s="104">
        <v>1261529000193</v>
      </c>
      <c r="G154" s="132">
        <v>0.15758291997274665</v>
      </c>
      <c r="H154" s="104">
        <v>749080823872</v>
      </c>
      <c r="I154" s="104">
        <v>53677294158</v>
      </c>
      <c r="J154" s="104">
        <v>118659524558</v>
      </c>
      <c r="K154" s="104">
        <v>33487316745</v>
      </c>
      <c r="L154" s="159">
        <f t="shared" ref="L154" si="27">SUM(L144:L152)</f>
        <v>8</v>
      </c>
    </row>
    <row r="155" spans="1:12" x14ac:dyDescent="0.25">
      <c r="A155" s="79" t="s">
        <v>31</v>
      </c>
      <c r="B155" s="80" t="s">
        <v>31</v>
      </c>
      <c r="C155" s="81" t="s">
        <v>32</v>
      </c>
      <c r="D155" s="104">
        <v>327805663898</v>
      </c>
      <c r="E155" s="132">
        <v>0.29319055086037804</v>
      </c>
      <c r="F155" s="104">
        <v>175115195001</v>
      </c>
      <c r="G155" s="132">
        <v>0.1566236527943011</v>
      </c>
      <c r="H155" s="104">
        <v>134997989505</v>
      </c>
      <c r="I155" s="104">
        <v>4436501000</v>
      </c>
      <c r="J155" s="104">
        <v>25588610061</v>
      </c>
      <c r="K155" s="104">
        <v>5142011013</v>
      </c>
      <c r="L155" s="159">
        <f t="shared" ref="L155" si="28">SUM(L153)</f>
        <v>1</v>
      </c>
    </row>
    <row r="156" spans="1:12" x14ac:dyDescent="0.25">
      <c r="A156" s="79" t="s">
        <v>33</v>
      </c>
      <c r="B156" s="80" t="s">
        <v>33</v>
      </c>
      <c r="C156" s="81" t="s">
        <v>151</v>
      </c>
      <c r="D156" s="104">
        <v>2289650747784</v>
      </c>
      <c r="E156" s="132">
        <v>0.25096032224264259</v>
      </c>
      <c r="F156" s="104">
        <v>1436644195194</v>
      </c>
      <c r="G156" s="132">
        <v>0.15746536476047773</v>
      </c>
      <c r="H156" s="104">
        <v>884078813377</v>
      </c>
      <c r="I156" s="104">
        <v>58113795158</v>
      </c>
      <c r="J156" s="104">
        <v>144248134619</v>
      </c>
      <c r="K156" s="104">
        <v>38629327758</v>
      </c>
      <c r="L156" s="159">
        <f t="shared" ref="L156" si="29">L154+L155</f>
        <v>9</v>
      </c>
    </row>
    <row r="157" spans="1:12" x14ac:dyDescent="0.25">
      <c r="A157" s="79" t="s">
        <v>35</v>
      </c>
      <c r="B157" s="80" t="s">
        <v>35</v>
      </c>
      <c r="C157" s="81" t="s">
        <v>152</v>
      </c>
      <c r="D157" s="104">
        <v>3175217715526</v>
      </c>
      <c r="E157" s="132">
        <v>0.26543457350730881</v>
      </c>
      <c r="F157" s="104">
        <v>1800405496094</v>
      </c>
      <c r="G157" s="132">
        <v>0.15050617243005632</v>
      </c>
      <c r="H157" s="104">
        <v>1104874612977</v>
      </c>
      <c r="I157" s="104">
        <v>65377293758</v>
      </c>
      <c r="J157" s="104">
        <v>187231015892</v>
      </c>
      <c r="K157" s="104">
        <v>59566429458</v>
      </c>
      <c r="L157" s="159">
        <f t="shared" ref="L157" si="30">L156+L143</f>
        <v>10</v>
      </c>
    </row>
    <row r="158" spans="1:12" x14ac:dyDescent="0.25">
      <c r="A158" s="73" t="s">
        <v>153</v>
      </c>
      <c r="B158" s="82">
        <v>8</v>
      </c>
      <c r="C158" s="75" t="s">
        <v>705</v>
      </c>
      <c r="D158" s="129">
        <v>2463123855000</v>
      </c>
      <c r="E158" s="130">
        <v>0.2522020335765322</v>
      </c>
      <c r="F158" s="129">
        <v>729628655000</v>
      </c>
      <c r="G158" s="130">
        <v>7.4707502090555669E-2</v>
      </c>
      <c r="H158" s="129">
        <v>933817888769</v>
      </c>
      <c r="I158" s="129">
        <v>126787400334</v>
      </c>
      <c r="J158" s="129">
        <v>71946677584</v>
      </c>
      <c r="K158" s="129">
        <v>44904512000</v>
      </c>
      <c r="L158" s="157">
        <f t="shared" si="22"/>
        <v>0</v>
      </c>
    </row>
    <row r="159" spans="1:12" x14ac:dyDescent="0.25">
      <c r="A159" s="76">
        <v>116</v>
      </c>
      <c r="B159" s="77">
        <v>1</v>
      </c>
      <c r="C159" s="78" t="s">
        <v>155</v>
      </c>
      <c r="D159" s="103">
        <v>686913427415</v>
      </c>
      <c r="E159" s="131">
        <v>0.32860906047177185</v>
      </c>
      <c r="F159" s="103">
        <v>237066797472</v>
      </c>
      <c r="G159" s="131">
        <v>0.11340919317808142</v>
      </c>
      <c r="H159" s="103">
        <v>189252297333</v>
      </c>
      <c r="I159" s="103">
        <v>16350167872</v>
      </c>
      <c r="J159" s="103">
        <v>45500323937</v>
      </c>
      <c r="K159" s="103">
        <v>6076818378</v>
      </c>
      <c r="L159" s="158">
        <f t="shared" si="22"/>
        <v>1</v>
      </c>
    </row>
    <row r="160" spans="1:12" x14ac:dyDescent="0.25">
      <c r="A160" s="76">
        <v>117</v>
      </c>
      <c r="B160" s="77">
        <v>2</v>
      </c>
      <c r="C160" s="78" t="s">
        <v>156</v>
      </c>
      <c r="D160" s="103">
        <v>240242903770</v>
      </c>
      <c r="E160" s="131">
        <v>0.22714413232517217</v>
      </c>
      <c r="F160" s="103">
        <v>155726440417</v>
      </c>
      <c r="G160" s="131">
        <v>0.14723576277812273</v>
      </c>
      <c r="H160" s="103">
        <v>122220287573</v>
      </c>
      <c r="I160" s="103">
        <v>6173680650</v>
      </c>
      <c r="J160" s="103">
        <v>26763327218</v>
      </c>
      <c r="K160" s="103">
        <v>5209853700</v>
      </c>
      <c r="L160" s="158">
        <f t="shared" si="22"/>
        <v>1</v>
      </c>
    </row>
    <row r="161" spans="1:12" x14ac:dyDescent="0.25">
      <c r="A161" s="76">
        <v>118</v>
      </c>
      <c r="B161" s="77">
        <v>3</v>
      </c>
      <c r="C161" s="78" t="s">
        <v>157</v>
      </c>
      <c r="D161" s="103">
        <v>501710167492</v>
      </c>
      <c r="E161" s="131">
        <v>0.25079777650548207</v>
      </c>
      <c r="F161" s="103">
        <v>319043597141</v>
      </c>
      <c r="G161" s="131">
        <v>0.15948535619930299</v>
      </c>
      <c r="H161" s="103">
        <v>140309686216</v>
      </c>
      <c r="I161" s="103">
        <v>30258898640</v>
      </c>
      <c r="J161" s="103">
        <v>14278123825</v>
      </c>
      <c r="K161" s="103">
        <v>7154230172</v>
      </c>
      <c r="L161" s="158">
        <f t="shared" si="22"/>
        <v>1</v>
      </c>
    </row>
    <row r="162" spans="1:12" x14ac:dyDescent="0.25">
      <c r="A162" s="76">
        <v>119</v>
      </c>
      <c r="B162" s="77">
        <v>4</v>
      </c>
      <c r="C162" s="78" t="s">
        <v>158</v>
      </c>
      <c r="D162" s="103">
        <v>759901117304</v>
      </c>
      <c r="E162" s="131">
        <v>0.28478370273266668</v>
      </c>
      <c r="F162" s="103">
        <v>456402473977</v>
      </c>
      <c r="G162" s="131">
        <v>0.17104328907510008</v>
      </c>
      <c r="H162" s="103">
        <v>196587829058</v>
      </c>
      <c r="I162" s="103">
        <v>58695624635</v>
      </c>
      <c r="J162" s="103">
        <v>26545700148</v>
      </c>
      <c r="K162" s="103">
        <v>19041272383</v>
      </c>
      <c r="L162" s="158">
        <f t="shared" si="22"/>
        <v>1</v>
      </c>
    </row>
    <row r="163" spans="1:12" x14ac:dyDescent="0.25">
      <c r="A163" s="76">
        <v>120</v>
      </c>
      <c r="B163" s="77">
        <v>5</v>
      </c>
      <c r="C163" s="78" t="s">
        <v>706</v>
      </c>
      <c r="D163" s="103">
        <v>613246409719</v>
      </c>
      <c r="E163" s="131">
        <v>0.20617361666262693</v>
      </c>
      <c r="F163" s="103">
        <v>555995140877</v>
      </c>
      <c r="G163" s="131">
        <v>0.18692572386030598</v>
      </c>
      <c r="H163" s="103">
        <v>449845000294</v>
      </c>
      <c r="I163" s="103">
        <v>51083250581</v>
      </c>
      <c r="J163" s="103">
        <v>50672870783</v>
      </c>
      <c r="K163" s="103">
        <v>30319306699</v>
      </c>
      <c r="L163" s="158">
        <f t="shared" si="22"/>
        <v>1</v>
      </c>
    </row>
    <row r="164" spans="1:12" x14ac:dyDescent="0.25">
      <c r="A164" s="76">
        <v>121</v>
      </c>
      <c r="B164" s="77">
        <v>6</v>
      </c>
      <c r="C164" s="78" t="s">
        <v>160</v>
      </c>
      <c r="D164" s="103">
        <v>445605664090</v>
      </c>
      <c r="E164" s="131">
        <v>0.26206142668702065</v>
      </c>
      <c r="F164" s="103">
        <v>251002079342</v>
      </c>
      <c r="G164" s="131">
        <v>0.14761473723208318</v>
      </c>
      <c r="H164" s="103">
        <v>185961274283</v>
      </c>
      <c r="I164" s="103">
        <v>54576074551</v>
      </c>
      <c r="J164" s="103">
        <v>11439182229</v>
      </c>
      <c r="K164" s="103">
        <v>9735400266</v>
      </c>
      <c r="L164" s="158">
        <f t="shared" si="22"/>
        <v>1</v>
      </c>
    </row>
    <row r="165" spans="1:12" x14ac:dyDescent="0.25">
      <c r="A165" s="76">
        <v>122</v>
      </c>
      <c r="B165" s="77">
        <v>7</v>
      </c>
      <c r="C165" s="78" t="s">
        <v>161</v>
      </c>
      <c r="D165" s="103">
        <v>193255058569</v>
      </c>
      <c r="E165" s="131">
        <v>0.21494151215166807</v>
      </c>
      <c r="F165" s="103">
        <v>114256899090</v>
      </c>
      <c r="G165" s="131">
        <v>0.12707843637322816</v>
      </c>
      <c r="H165" s="103">
        <v>163683279109</v>
      </c>
      <c r="I165" s="103">
        <v>8050901694</v>
      </c>
      <c r="J165" s="103">
        <v>8951713001</v>
      </c>
      <c r="K165" s="103">
        <v>8500502125</v>
      </c>
      <c r="L165" s="158">
        <f t="shared" si="22"/>
        <v>1</v>
      </c>
    </row>
    <row r="166" spans="1:12" x14ac:dyDescent="0.25">
      <c r="A166" s="76">
        <v>123</v>
      </c>
      <c r="B166" s="77">
        <v>8</v>
      </c>
      <c r="C166" s="78" t="s">
        <v>162</v>
      </c>
      <c r="D166" s="103">
        <v>443727031375</v>
      </c>
      <c r="E166" s="131">
        <v>0.2928807115413643</v>
      </c>
      <c r="F166" s="103">
        <v>186330496760</v>
      </c>
      <c r="G166" s="131">
        <v>0.12298689197234096</v>
      </c>
      <c r="H166" s="103">
        <v>140276312943</v>
      </c>
      <c r="I166" s="103">
        <v>31466182856</v>
      </c>
      <c r="J166" s="103">
        <v>17263627869</v>
      </c>
      <c r="K166" s="103">
        <v>4413132907</v>
      </c>
      <c r="L166" s="158">
        <f t="shared" si="22"/>
        <v>1</v>
      </c>
    </row>
    <row r="167" spans="1:12" x14ac:dyDescent="0.25">
      <c r="A167" s="76">
        <v>124</v>
      </c>
      <c r="B167" s="77">
        <v>9</v>
      </c>
      <c r="C167" s="78" t="s">
        <v>707</v>
      </c>
      <c r="D167" s="103">
        <v>748037459833</v>
      </c>
      <c r="E167" s="131">
        <v>0.28713011581231862</v>
      </c>
      <c r="F167" s="103">
        <v>338378850756</v>
      </c>
      <c r="G167" s="131">
        <v>0.12988488387693894</v>
      </c>
      <c r="H167" s="103">
        <v>374590667787</v>
      </c>
      <c r="I167" s="103">
        <v>88131252031</v>
      </c>
      <c r="J167" s="103">
        <v>17480422069</v>
      </c>
      <c r="K167" s="103">
        <v>7613550669</v>
      </c>
      <c r="L167" s="158">
        <f t="shared" si="22"/>
        <v>1</v>
      </c>
    </row>
    <row r="168" spans="1:12" x14ac:dyDescent="0.25">
      <c r="A168" s="76">
        <v>125</v>
      </c>
      <c r="B168" s="77">
        <v>10</v>
      </c>
      <c r="C168" s="78" t="s">
        <v>708</v>
      </c>
      <c r="D168" s="103">
        <v>331861924398</v>
      </c>
      <c r="E168" s="131">
        <v>0.23888268322256118</v>
      </c>
      <c r="F168" s="103">
        <v>174602895352</v>
      </c>
      <c r="G168" s="131">
        <v>0.12568362042670414</v>
      </c>
      <c r="H168" s="103">
        <v>211619004000</v>
      </c>
      <c r="I168" s="103">
        <v>62360442019</v>
      </c>
      <c r="J168" s="103">
        <v>22461996252</v>
      </c>
      <c r="K168" s="103">
        <v>3200036197</v>
      </c>
      <c r="L168" s="158">
        <f t="shared" si="22"/>
        <v>1</v>
      </c>
    </row>
    <row r="169" spans="1:12" x14ac:dyDescent="0.25">
      <c r="A169" s="76">
        <v>126</v>
      </c>
      <c r="B169" s="77">
        <v>11</v>
      </c>
      <c r="C169" s="78" t="s">
        <v>709</v>
      </c>
      <c r="D169" s="103">
        <v>340408829854</v>
      </c>
      <c r="E169" s="131">
        <v>0.24190134002601379</v>
      </c>
      <c r="F169" s="103">
        <v>170711334343</v>
      </c>
      <c r="G169" s="131">
        <v>0.12131089711424925</v>
      </c>
      <c r="H169" s="103">
        <v>231053036024</v>
      </c>
      <c r="I169" s="103">
        <v>16664583910</v>
      </c>
      <c r="J169" s="103">
        <v>10310293475</v>
      </c>
      <c r="K169" s="103">
        <v>5655201000</v>
      </c>
      <c r="L169" s="158">
        <f t="shared" si="22"/>
        <v>1</v>
      </c>
    </row>
    <row r="170" spans="1:12" x14ac:dyDescent="0.25">
      <c r="A170" s="76">
        <v>127</v>
      </c>
      <c r="B170" s="77">
        <v>12</v>
      </c>
      <c r="C170" s="78" t="s">
        <v>710</v>
      </c>
      <c r="D170" s="103">
        <v>553786423002</v>
      </c>
      <c r="E170" s="131">
        <v>0.32586357593583404</v>
      </c>
      <c r="F170" s="103">
        <v>275207430191</v>
      </c>
      <c r="G170" s="131">
        <v>0.1619398266212583</v>
      </c>
      <c r="H170" s="103">
        <v>132699638619</v>
      </c>
      <c r="I170" s="103">
        <v>13046470600</v>
      </c>
      <c r="J170" s="103">
        <v>30551725500</v>
      </c>
      <c r="K170" s="103">
        <v>8497832800</v>
      </c>
      <c r="L170" s="158">
        <f t="shared" si="22"/>
        <v>1</v>
      </c>
    </row>
    <row r="171" spans="1:12" x14ac:dyDescent="0.25">
      <c r="A171" s="76">
        <v>128</v>
      </c>
      <c r="B171" s="77">
        <v>13</v>
      </c>
      <c r="C171" s="78" t="s">
        <v>167</v>
      </c>
      <c r="D171" s="103">
        <v>234273214263</v>
      </c>
      <c r="E171" s="131">
        <v>0.14999850760111441</v>
      </c>
      <c r="F171" s="103">
        <v>189155632182</v>
      </c>
      <c r="G171" s="131">
        <v>0.12111099692256383</v>
      </c>
      <c r="H171" s="103">
        <v>651046617831</v>
      </c>
      <c r="I171" s="103">
        <v>17256520600</v>
      </c>
      <c r="J171" s="103">
        <v>20078201623</v>
      </c>
      <c r="K171" s="103">
        <v>2989943842</v>
      </c>
      <c r="L171" s="158">
        <f t="shared" si="22"/>
        <v>0</v>
      </c>
    </row>
    <row r="172" spans="1:12" x14ac:dyDescent="0.25">
      <c r="A172" s="76">
        <v>129</v>
      </c>
      <c r="B172" s="77">
        <v>14</v>
      </c>
      <c r="C172" s="78" t="s">
        <v>168</v>
      </c>
      <c r="D172" s="103">
        <v>230974906742</v>
      </c>
      <c r="E172" s="131">
        <v>0.25469862448764891</v>
      </c>
      <c r="F172" s="103">
        <v>160848782387</v>
      </c>
      <c r="G172" s="131">
        <v>0.17736975934898183</v>
      </c>
      <c r="H172" s="103">
        <v>131535934616</v>
      </c>
      <c r="I172" s="103">
        <v>39225818147</v>
      </c>
      <c r="J172" s="103">
        <v>14154672084</v>
      </c>
      <c r="K172" s="103">
        <v>3549947811</v>
      </c>
      <c r="L172" s="158">
        <f t="shared" si="22"/>
        <v>1</v>
      </c>
    </row>
    <row r="173" spans="1:12" x14ac:dyDescent="0.25">
      <c r="A173" s="76">
        <v>130</v>
      </c>
      <c r="B173" s="77">
        <v>15</v>
      </c>
      <c r="C173" s="78" t="s">
        <v>169</v>
      </c>
      <c r="D173" s="103">
        <v>152119787950</v>
      </c>
      <c r="E173" s="131">
        <v>0.20103676075344704</v>
      </c>
      <c r="F173" s="103">
        <v>153433582478</v>
      </c>
      <c r="G173" s="131">
        <v>0.20277303056925522</v>
      </c>
      <c r="H173" s="103">
        <v>78882597305</v>
      </c>
      <c r="I173" s="103">
        <v>32989711303</v>
      </c>
      <c r="J173" s="103">
        <v>12866720055</v>
      </c>
      <c r="K173" s="103">
        <v>4110276158</v>
      </c>
      <c r="L173" s="158">
        <f t="shared" si="22"/>
        <v>1</v>
      </c>
    </row>
    <row r="174" spans="1:12" x14ac:dyDescent="0.25">
      <c r="A174" s="76">
        <v>131</v>
      </c>
      <c r="B174" s="77">
        <v>16</v>
      </c>
      <c r="C174" s="78" t="s">
        <v>170</v>
      </c>
      <c r="D174" s="103">
        <v>1032684501403</v>
      </c>
      <c r="E174" s="131">
        <v>0.27050923097973079</v>
      </c>
      <c r="F174" s="103">
        <v>567066293645</v>
      </c>
      <c r="G174" s="131">
        <v>0.14854165701144076</v>
      </c>
      <c r="H174" s="103">
        <v>505939311842</v>
      </c>
      <c r="I174" s="103">
        <v>205218261245</v>
      </c>
      <c r="J174" s="103">
        <v>88643245463</v>
      </c>
      <c r="K174" s="103">
        <v>11775700720</v>
      </c>
      <c r="L174" s="158">
        <f t="shared" si="22"/>
        <v>1</v>
      </c>
    </row>
    <row r="175" spans="1:12" x14ac:dyDescent="0.25">
      <c r="A175" s="76">
        <v>132</v>
      </c>
      <c r="B175" s="77">
        <v>17</v>
      </c>
      <c r="C175" s="78" t="s">
        <v>171</v>
      </c>
      <c r="D175" s="103">
        <v>109335074246</v>
      </c>
      <c r="E175" s="131">
        <v>0.12324610156675307</v>
      </c>
      <c r="F175" s="103">
        <v>163280713249</v>
      </c>
      <c r="G175" s="131">
        <v>0.18405540498102657</v>
      </c>
      <c r="H175" s="103">
        <v>92869446184</v>
      </c>
      <c r="I175" s="103">
        <v>59680841044</v>
      </c>
      <c r="J175" s="103">
        <v>7550134690</v>
      </c>
      <c r="K175" s="103">
        <v>16445872975</v>
      </c>
      <c r="L175" s="158">
        <f t="shared" si="22"/>
        <v>0</v>
      </c>
    </row>
    <row r="176" spans="1:12" x14ac:dyDescent="0.25">
      <c r="A176" s="79" t="s">
        <v>29</v>
      </c>
      <c r="B176" s="80" t="s">
        <v>29</v>
      </c>
      <c r="C176" s="81" t="s">
        <v>30</v>
      </c>
      <c r="D176" s="104">
        <v>6092969631084</v>
      </c>
      <c r="E176" s="132">
        <v>0.25851914736238674</v>
      </c>
      <c r="F176" s="104">
        <v>3423880067900</v>
      </c>
      <c r="G176" s="132">
        <v>0.14527211022174485</v>
      </c>
      <c r="H176" s="104">
        <v>3189144931070</v>
      </c>
      <c r="I176" s="104">
        <v>454114050639</v>
      </c>
      <c r="J176" s="104">
        <v>302297507929</v>
      </c>
      <c r="K176" s="104">
        <v>118407081138</v>
      </c>
      <c r="L176" s="159">
        <f t="shared" ref="L176" si="31">SUM(L159:L171)</f>
        <v>12</v>
      </c>
    </row>
    <row r="177" spans="1:12" x14ac:dyDescent="0.25">
      <c r="A177" s="79" t="s">
        <v>31</v>
      </c>
      <c r="B177" s="80" t="s">
        <v>31</v>
      </c>
      <c r="C177" s="81" t="s">
        <v>32</v>
      </c>
      <c r="D177" s="104">
        <v>1525114270341</v>
      </c>
      <c r="E177" s="132">
        <v>0.23948840398974736</v>
      </c>
      <c r="F177" s="104">
        <v>1044629371759</v>
      </c>
      <c r="G177" s="132">
        <v>0.16403795169226132</v>
      </c>
      <c r="H177" s="104">
        <v>809227289947</v>
      </c>
      <c r="I177" s="104">
        <v>337114631739</v>
      </c>
      <c r="J177" s="104">
        <v>123214772292</v>
      </c>
      <c r="K177" s="104">
        <v>35881797664</v>
      </c>
      <c r="L177" s="159">
        <f t="shared" ref="L177" si="32">SUM(L172:L175)</f>
        <v>3</v>
      </c>
    </row>
    <row r="178" spans="1:12" x14ac:dyDescent="0.25">
      <c r="A178" s="79" t="s">
        <v>33</v>
      </c>
      <c r="B178" s="80" t="s">
        <v>33</v>
      </c>
      <c r="C178" s="81" t="s">
        <v>172</v>
      </c>
      <c r="D178" s="104">
        <v>7618083901425</v>
      </c>
      <c r="E178" s="132">
        <v>0.2544709093529488</v>
      </c>
      <c r="F178" s="104">
        <v>4468509439659</v>
      </c>
      <c r="G178" s="132">
        <v>0.14926399804412241</v>
      </c>
      <c r="H178" s="104">
        <v>3998372221017</v>
      </c>
      <c r="I178" s="104">
        <v>791228682378</v>
      </c>
      <c r="J178" s="104">
        <v>425512280221</v>
      </c>
      <c r="K178" s="104">
        <v>154288878802</v>
      </c>
      <c r="L178" s="159">
        <f t="shared" ref="L178" si="33">L176+L177</f>
        <v>15</v>
      </c>
    </row>
    <row r="179" spans="1:12" x14ac:dyDescent="0.25">
      <c r="A179" s="79" t="s">
        <v>35</v>
      </c>
      <c r="B179" s="80" t="s">
        <v>35</v>
      </c>
      <c r="C179" s="81" t="s">
        <v>173</v>
      </c>
      <c r="D179" s="104">
        <v>10081207756425</v>
      </c>
      <c r="E179" s="132">
        <v>0.25391279857181548</v>
      </c>
      <c r="F179" s="104">
        <v>5198138094659</v>
      </c>
      <c r="G179" s="132">
        <v>0.13092417326053454</v>
      </c>
      <c r="H179" s="104">
        <v>4932190109786</v>
      </c>
      <c r="I179" s="104">
        <v>918016082712</v>
      </c>
      <c r="J179" s="104">
        <v>497458957805</v>
      </c>
      <c r="K179" s="104">
        <v>199193390802</v>
      </c>
      <c r="L179" s="159">
        <f t="shared" ref="L179" si="34">L178+L158</f>
        <v>15</v>
      </c>
    </row>
    <row r="180" spans="1:12" x14ac:dyDescent="0.25">
      <c r="A180" s="73" t="s">
        <v>174</v>
      </c>
      <c r="B180" s="82">
        <v>9</v>
      </c>
      <c r="C180" s="75" t="s">
        <v>711</v>
      </c>
      <c r="D180" s="129">
        <v>411854301574</v>
      </c>
      <c r="E180" s="130">
        <v>0.19803879601414945</v>
      </c>
      <c r="F180" s="129">
        <v>337844436141</v>
      </c>
      <c r="G180" s="130">
        <v>0.16245139389765834</v>
      </c>
      <c r="H180" s="129">
        <v>172986675789</v>
      </c>
      <c r="I180" s="129">
        <v>3810799287</v>
      </c>
      <c r="J180" s="129">
        <v>34963352902</v>
      </c>
      <c r="K180" s="129">
        <v>29248505469</v>
      </c>
      <c r="L180" s="157">
        <f t="shared" si="22"/>
        <v>0</v>
      </c>
    </row>
    <row r="181" spans="1:12" x14ac:dyDescent="0.25">
      <c r="A181" s="76">
        <v>133</v>
      </c>
      <c r="B181" s="77">
        <v>1</v>
      </c>
      <c r="C181" s="78" t="s">
        <v>176</v>
      </c>
      <c r="D181" s="103">
        <v>330360865855</v>
      </c>
      <c r="E181" s="131">
        <v>0.26007691353926243</v>
      </c>
      <c r="F181" s="103">
        <v>224772865865</v>
      </c>
      <c r="G181" s="131">
        <v>0.1769526576649729</v>
      </c>
      <c r="H181" s="103">
        <v>135002912300</v>
      </c>
      <c r="I181" s="103">
        <v>8029856805</v>
      </c>
      <c r="J181" s="103">
        <v>22658525400</v>
      </c>
      <c r="K181" s="103">
        <v>7389423450</v>
      </c>
      <c r="L181" s="158">
        <f t="shared" si="22"/>
        <v>1</v>
      </c>
    </row>
    <row r="182" spans="1:12" x14ac:dyDescent="0.25">
      <c r="A182" s="76">
        <v>134</v>
      </c>
      <c r="B182" s="77">
        <v>2</v>
      </c>
      <c r="C182" s="78" t="s">
        <v>177</v>
      </c>
      <c r="D182" s="103">
        <v>249256367000</v>
      </c>
      <c r="E182" s="131">
        <v>0.2396872053546254</v>
      </c>
      <c r="F182" s="103">
        <v>189606842000</v>
      </c>
      <c r="G182" s="131">
        <v>0.18232767580655626</v>
      </c>
      <c r="H182" s="103">
        <v>159809642328</v>
      </c>
      <c r="I182" s="103">
        <v>10288578561</v>
      </c>
      <c r="J182" s="103">
        <v>12379575800</v>
      </c>
      <c r="K182" s="103">
        <v>10018780000</v>
      </c>
      <c r="L182" s="158">
        <f t="shared" si="22"/>
        <v>1</v>
      </c>
    </row>
    <row r="183" spans="1:12" x14ac:dyDescent="0.25">
      <c r="A183" s="76">
        <v>135</v>
      </c>
      <c r="B183" s="77">
        <v>3</v>
      </c>
      <c r="C183" s="78" t="s">
        <v>178</v>
      </c>
      <c r="D183" s="103">
        <v>227370515907</v>
      </c>
      <c r="E183" s="131">
        <v>0.2491875857349366</v>
      </c>
      <c r="F183" s="103">
        <v>170579229948</v>
      </c>
      <c r="G183" s="131">
        <v>0.18694695887769716</v>
      </c>
      <c r="H183" s="103">
        <v>130173244754</v>
      </c>
      <c r="I183" s="103">
        <v>8696654188</v>
      </c>
      <c r="J183" s="103">
        <v>10652750194</v>
      </c>
      <c r="K183" s="103">
        <v>5414096638</v>
      </c>
      <c r="L183" s="158">
        <f t="shared" si="22"/>
        <v>1</v>
      </c>
    </row>
    <row r="184" spans="1:12" x14ac:dyDescent="0.25">
      <c r="A184" s="76">
        <v>136</v>
      </c>
      <c r="B184" s="77">
        <v>4</v>
      </c>
      <c r="C184" s="78" t="s">
        <v>179</v>
      </c>
      <c r="D184" s="103">
        <v>273881596000</v>
      </c>
      <c r="E184" s="131">
        <v>0.29649336606995941</v>
      </c>
      <c r="F184" s="103">
        <v>175688060910</v>
      </c>
      <c r="G184" s="131">
        <v>0.19019293489698355</v>
      </c>
      <c r="H184" s="103">
        <v>63731641000</v>
      </c>
      <c r="I184" s="103">
        <v>13714930000</v>
      </c>
      <c r="J184" s="103">
        <v>12049075300</v>
      </c>
      <c r="K184" s="103">
        <v>9373275900</v>
      </c>
      <c r="L184" s="158">
        <f t="shared" si="22"/>
        <v>1</v>
      </c>
    </row>
    <row r="185" spans="1:12" x14ac:dyDescent="0.25">
      <c r="A185" s="76">
        <v>137</v>
      </c>
      <c r="B185" s="77">
        <v>5</v>
      </c>
      <c r="C185" s="78" t="s">
        <v>180</v>
      </c>
      <c r="D185" s="103">
        <v>233906785252</v>
      </c>
      <c r="E185" s="131">
        <v>0.21668454552584365</v>
      </c>
      <c r="F185" s="103">
        <v>238324690565</v>
      </c>
      <c r="G185" s="131">
        <v>0.22077716645555406</v>
      </c>
      <c r="H185" s="103">
        <v>108323065683</v>
      </c>
      <c r="I185" s="103">
        <v>9458243175</v>
      </c>
      <c r="J185" s="103">
        <v>17711705660</v>
      </c>
      <c r="K185" s="103">
        <v>7333775873</v>
      </c>
      <c r="L185" s="158">
        <f t="shared" si="22"/>
        <v>1</v>
      </c>
    </row>
    <row r="186" spans="1:12" x14ac:dyDescent="0.25">
      <c r="A186" s="76">
        <v>138</v>
      </c>
      <c r="B186" s="77">
        <v>6</v>
      </c>
      <c r="C186" s="78" t="s">
        <v>181</v>
      </c>
      <c r="D186" s="103">
        <v>219961890608</v>
      </c>
      <c r="E186" s="131">
        <v>0.24411019561502195</v>
      </c>
      <c r="F186" s="103">
        <v>169865001294</v>
      </c>
      <c r="G186" s="131">
        <v>0.1885134673984121</v>
      </c>
      <c r="H186" s="103">
        <v>63359349338</v>
      </c>
      <c r="I186" s="103">
        <v>11906935774</v>
      </c>
      <c r="J186" s="103">
        <v>14813374398</v>
      </c>
      <c r="K186" s="103">
        <v>8502322862</v>
      </c>
      <c r="L186" s="158">
        <f t="shared" si="22"/>
        <v>1</v>
      </c>
    </row>
    <row r="187" spans="1:12" x14ac:dyDescent="0.25">
      <c r="A187" s="76">
        <v>139</v>
      </c>
      <c r="B187" s="77">
        <v>7</v>
      </c>
      <c r="C187" s="78" t="s">
        <v>712</v>
      </c>
      <c r="D187" s="103">
        <v>198733116210</v>
      </c>
      <c r="E187" s="131">
        <v>0.21751776966752537</v>
      </c>
      <c r="F187" s="103">
        <v>176789608360</v>
      </c>
      <c r="G187" s="131">
        <v>0.19350011736457387</v>
      </c>
      <c r="H187" s="103">
        <v>95088746600</v>
      </c>
      <c r="I187" s="103">
        <v>12745530400</v>
      </c>
      <c r="J187" s="103">
        <v>23505956084</v>
      </c>
      <c r="K187" s="103">
        <v>6245145467</v>
      </c>
      <c r="L187" s="158">
        <f t="shared" si="22"/>
        <v>1</v>
      </c>
    </row>
    <row r="188" spans="1:12" x14ac:dyDescent="0.25">
      <c r="A188" s="79" t="s">
        <v>29</v>
      </c>
      <c r="B188" s="80" t="s">
        <v>29</v>
      </c>
      <c r="C188" s="81" t="s">
        <v>30</v>
      </c>
      <c r="D188" s="104">
        <v>1534738020622</v>
      </c>
      <c r="E188" s="132">
        <v>0.25049149901132944</v>
      </c>
      <c r="F188" s="104">
        <v>1168836690582</v>
      </c>
      <c r="G188" s="132">
        <v>0.19077109629737785</v>
      </c>
      <c r="H188" s="104">
        <v>660399855403</v>
      </c>
      <c r="I188" s="104">
        <v>62095198503</v>
      </c>
      <c r="J188" s="104">
        <v>90265006752</v>
      </c>
      <c r="K188" s="104">
        <v>48031674723</v>
      </c>
      <c r="L188" s="159">
        <f t="shared" ref="L188" si="35">SUM(L181:L186)</f>
        <v>6</v>
      </c>
    </row>
    <row r="189" spans="1:12" x14ac:dyDescent="0.25">
      <c r="A189" s="79" t="s">
        <v>31</v>
      </c>
      <c r="B189" s="80" t="s">
        <v>31</v>
      </c>
      <c r="C189" s="81" t="s">
        <v>32</v>
      </c>
      <c r="D189" s="104">
        <v>198733116210</v>
      </c>
      <c r="E189" s="132">
        <v>0.21751776966752537</v>
      </c>
      <c r="F189" s="104">
        <v>176789608360</v>
      </c>
      <c r="G189" s="132">
        <v>0.19350011736457387</v>
      </c>
      <c r="H189" s="104">
        <v>95088746600</v>
      </c>
      <c r="I189" s="104">
        <v>12745530400</v>
      </c>
      <c r="J189" s="104">
        <v>23505956084</v>
      </c>
      <c r="K189" s="104">
        <v>6245145467</v>
      </c>
      <c r="L189" s="159">
        <f t="shared" ref="L189" si="36">SUM(L187)</f>
        <v>1</v>
      </c>
    </row>
    <row r="190" spans="1:12" x14ac:dyDescent="0.25">
      <c r="A190" s="79" t="s">
        <v>33</v>
      </c>
      <c r="B190" s="80" t="s">
        <v>33</v>
      </c>
      <c r="C190" s="81" t="s">
        <v>183</v>
      </c>
      <c r="D190" s="104">
        <v>1733471136832</v>
      </c>
      <c r="E190" s="132">
        <v>0.24621254971260503</v>
      </c>
      <c r="F190" s="104">
        <v>1345626298942</v>
      </c>
      <c r="G190" s="132">
        <v>0.19112523709412932</v>
      </c>
      <c r="H190" s="104">
        <v>755488602003</v>
      </c>
      <c r="I190" s="104">
        <v>74840728903</v>
      </c>
      <c r="J190" s="104">
        <v>113770962836</v>
      </c>
      <c r="K190" s="104">
        <v>54276820190</v>
      </c>
      <c r="L190" s="159">
        <f t="shared" ref="L190" si="37">L188+L189</f>
        <v>7</v>
      </c>
    </row>
    <row r="191" spans="1:12" x14ac:dyDescent="0.25">
      <c r="A191" s="79" t="s">
        <v>35</v>
      </c>
      <c r="B191" s="80" t="s">
        <v>35</v>
      </c>
      <c r="C191" s="81" t="s">
        <v>184</v>
      </c>
      <c r="D191" s="104">
        <v>2145325438406</v>
      </c>
      <c r="E191" s="132">
        <v>0.23522757973193653</v>
      </c>
      <c r="F191" s="104">
        <v>1683470735083</v>
      </c>
      <c r="G191" s="132">
        <v>0.18458679483955101</v>
      </c>
      <c r="H191" s="104">
        <v>928475277792</v>
      </c>
      <c r="I191" s="104">
        <v>78651528190</v>
      </c>
      <c r="J191" s="104">
        <v>148734315738</v>
      </c>
      <c r="K191" s="104">
        <v>83525325659</v>
      </c>
      <c r="L191" s="159">
        <f t="shared" ref="L191" si="38">L190+L180</f>
        <v>7</v>
      </c>
    </row>
    <row r="192" spans="1:12" x14ac:dyDescent="0.25">
      <c r="A192" s="73" t="s">
        <v>185</v>
      </c>
      <c r="B192" s="82">
        <v>10</v>
      </c>
      <c r="C192" s="75" t="s">
        <v>713</v>
      </c>
      <c r="D192" s="129">
        <v>1746317386696.46</v>
      </c>
      <c r="E192" s="130">
        <v>0.24905766494506507</v>
      </c>
      <c r="F192" s="129">
        <v>736332892560</v>
      </c>
      <c r="G192" s="130">
        <v>0.10501490292675834</v>
      </c>
      <c r="H192" s="129">
        <v>1346458330440</v>
      </c>
      <c r="I192" s="129">
        <v>59029227000</v>
      </c>
      <c r="J192" s="129">
        <v>76592462227</v>
      </c>
      <c r="K192" s="129">
        <v>38504872953</v>
      </c>
      <c r="L192" s="157">
        <f t="shared" si="22"/>
        <v>1</v>
      </c>
    </row>
    <row r="193" spans="1:12" x14ac:dyDescent="0.25">
      <c r="A193" s="76">
        <v>140</v>
      </c>
      <c r="B193" s="77">
        <v>1</v>
      </c>
      <c r="C193" s="78" t="s">
        <v>187</v>
      </c>
      <c r="D193" s="103">
        <v>306360116741</v>
      </c>
      <c r="E193" s="131">
        <v>0.27537093689978592</v>
      </c>
      <c r="F193" s="103">
        <v>190815340461</v>
      </c>
      <c r="G193" s="131">
        <v>0.17151383684195184</v>
      </c>
      <c r="H193" s="103">
        <v>116678759580</v>
      </c>
      <c r="I193" s="103">
        <v>579743000</v>
      </c>
      <c r="J193" s="103">
        <v>17022965000</v>
      </c>
      <c r="K193" s="103">
        <v>9009221800</v>
      </c>
      <c r="L193" s="158">
        <f t="shared" si="22"/>
        <v>1</v>
      </c>
    </row>
    <row r="194" spans="1:12" x14ac:dyDescent="0.25">
      <c r="A194" s="76">
        <v>141</v>
      </c>
      <c r="B194" s="77">
        <v>2</v>
      </c>
      <c r="C194" s="78" t="s">
        <v>188</v>
      </c>
      <c r="D194" s="103">
        <v>660144508000</v>
      </c>
      <c r="E194" s="131">
        <v>0.29725638949130945</v>
      </c>
      <c r="F194" s="103">
        <v>366836194400</v>
      </c>
      <c r="G194" s="131">
        <v>0.16518262495652866</v>
      </c>
      <c r="H194" s="103">
        <v>201607117500</v>
      </c>
      <c r="I194" s="103">
        <v>16128883000</v>
      </c>
      <c r="J194" s="103">
        <v>40975860000</v>
      </c>
      <c r="K194" s="103">
        <v>7471536000</v>
      </c>
      <c r="L194" s="158">
        <f t="shared" si="22"/>
        <v>1</v>
      </c>
    </row>
    <row r="195" spans="1:12" x14ac:dyDescent="0.25">
      <c r="A195" s="76">
        <v>142</v>
      </c>
      <c r="B195" s="77">
        <v>3</v>
      </c>
      <c r="C195" s="78" t="s">
        <v>189</v>
      </c>
      <c r="D195" s="103">
        <v>995081072090</v>
      </c>
      <c r="E195" s="131">
        <v>0.36280746410385534</v>
      </c>
      <c r="F195" s="103">
        <v>310419474500</v>
      </c>
      <c r="G195" s="131">
        <v>0.11317922278960829</v>
      </c>
      <c r="H195" s="103">
        <v>298360931421</v>
      </c>
      <c r="I195" s="103">
        <v>20880544533</v>
      </c>
      <c r="J195" s="103">
        <v>25270867098</v>
      </c>
      <c r="K195" s="103">
        <v>6840219494</v>
      </c>
      <c r="L195" s="158">
        <f t="shared" si="22"/>
        <v>1</v>
      </c>
    </row>
    <row r="196" spans="1:12" x14ac:dyDescent="0.25">
      <c r="A196" s="76">
        <v>143</v>
      </c>
      <c r="B196" s="77">
        <v>4</v>
      </c>
      <c r="C196" s="78" t="s">
        <v>190</v>
      </c>
      <c r="D196" s="103">
        <v>787242063356</v>
      </c>
      <c r="E196" s="131">
        <v>0.33242830460821948</v>
      </c>
      <c r="F196" s="103">
        <v>282278581086</v>
      </c>
      <c r="G196" s="131">
        <v>0.11919763247609703</v>
      </c>
      <c r="H196" s="103">
        <v>319754329462</v>
      </c>
      <c r="I196" s="103">
        <v>8990250000</v>
      </c>
      <c r="J196" s="103">
        <v>24098097918</v>
      </c>
      <c r="K196" s="103">
        <v>9106151708</v>
      </c>
      <c r="L196" s="158">
        <f t="shared" si="22"/>
        <v>1</v>
      </c>
    </row>
    <row r="197" spans="1:12" x14ac:dyDescent="0.25">
      <c r="A197" s="76">
        <v>144</v>
      </c>
      <c r="B197" s="77">
        <v>5</v>
      </c>
      <c r="C197" s="78" t="s">
        <v>191</v>
      </c>
      <c r="D197" s="103">
        <v>547735355760</v>
      </c>
      <c r="E197" s="131">
        <v>0.29838459096483455</v>
      </c>
      <c r="F197" s="103">
        <v>230707190951</v>
      </c>
      <c r="G197" s="131">
        <v>0.12568016667290574</v>
      </c>
      <c r="H197" s="103">
        <v>192986834431</v>
      </c>
      <c r="I197" s="103">
        <v>6079732662</v>
      </c>
      <c r="J197" s="103">
        <v>25009116296</v>
      </c>
      <c r="K197" s="103">
        <v>6180849998</v>
      </c>
      <c r="L197" s="158">
        <f t="shared" si="22"/>
        <v>1</v>
      </c>
    </row>
    <row r="198" spans="1:12" x14ac:dyDescent="0.25">
      <c r="A198" s="76">
        <v>145</v>
      </c>
      <c r="B198" s="77">
        <v>6</v>
      </c>
      <c r="C198" s="78" t="s">
        <v>192</v>
      </c>
      <c r="D198" s="103">
        <v>238119342300</v>
      </c>
      <c r="E198" s="131">
        <v>0.25031825773211741</v>
      </c>
      <c r="F198" s="103">
        <v>170903685254</v>
      </c>
      <c r="G198" s="131">
        <v>0.17965912520823996</v>
      </c>
      <c r="H198" s="103">
        <v>92607006958</v>
      </c>
      <c r="I198" s="103">
        <v>42341818344</v>
      </c>
      <c r="J198" s="103">
        <v>15652812000</v>
      </c>
      <c r="K198" s="103">
        <v>4613383000</v>
      </c>
      <c r="L198" s="158">
        <f t="shared" si="22"/>
        <v>1</v>
      </c>
    </row>
    <row r="199" spans="1:12" x14ac:dyDescent="0.25">
      <c r="A199" s="76">
        <v>146</v>
      </c>
      <c r="B199" s="77">
        <v>7</v>
      </c>
      <c r="C199" s="78" t="s">
        <v>193</v>
      </c>
      <c r="D199" s="103">
        <v>413926145582</v>
      </c>
      <c r="E199" s="131">
        <v>0.28397938535314832</v>
      </c>
      <c r="F199" s="103">
        <v>130988361175</v>
      </c>
      <c r="G199" s="131">
        <v>8.9866259215374111E-2</v>
      </c>
      <c r="H199" s="103">
        <v>246352811818</v>
      </c>
      <c r="I199" s="103">
        <v>46979425384</v>
      </c>
      <c r="J199" s="103">
        <v>18060365700</v>
      </c>
      <c r="K199" s="103">
        <v>4155830000</v>
      </c>
      <c r="L199" s="158">
        <f t="shared" si="22"/>
        <v>0</v>
      </c>
    </row>
    <row r="200" spans="1:12" x14ac:dyDescent="0.25">
      <c r="A200" s="76">
        <v>147</v>
      </c>
      <c r="B200" s="77">
        <v>8</v>
      </c>
      <c r="C200" s="78" t="s">
        <v>194</v>
      </c>
      <c r="D200" s="103">
        <v>180336553760</v>
      </c>
      <c r="E200" s="131">
        <v>0.20296109171827251</v>
      </c>
      <c r="F200" s="103">
        <v>83340052600</v>
      </c>
      <c r="G200" s="131">
        <v>9.379567096566134E-2</v>
      </c>
      <c r="H200" s="103">
        <v>235452519735</v>
      </c>
      <c r="I200" s="103">
        <v>4010934680</v>
      </c>
      <c r="J200" s="103">
        <v>6508230100</v>
      </c>
      <c r="K200" s="103">
        <v>5192607200</v>
      </c>
      <c r="L200" s="158">
        <f t="shared" si="22"/>
        <v>0</v>
      </c>
    </row>
    <row r="201" spans="1:12" x14ac:dyDescent="0.25">
      <c r="A201" s="76">
        <v>148</v>
      </c>
      <c r="B201" s="77">
        <v>9</v>
      </c>
      <c r="C201" s="78" t="s">
        <v>195</v>
      </c>
      <c r="D201" s="103">
        <v>429950302138</v>
      </c>
      <c r="E201" s="131">
        <v>0.33662757850084629</v>
      </c>
      <c r="F201" s="103">
        <v>194053189079</v>
      </c>
      <c r="G201" s="131">
        <v>0.15193303694682342</v>
      </c>
      <c r="H201" s="103">
        <v>105097107478</v>
      </c>
      <c r="I201" s="103">
        <v>4201753750</v>
      </c>
      <c r="J201" s="103">
        <v>19299861312</v>
      </c>
      <c r="K201" s="103">
        <v>6880271397</v>
      </c>
      <c r="L201" s="158">
        <f t="shared" si="22"/>
        <v>1</v>
      </c>
    </row>
    <row r="202" spans="1:12" x14ac:dyDescent="0.25">
      <c r="A202" s="76">
        <v>149</v>
      </c>
      <c r="B202" s="77">
        <v>10</v>
      </c>
      <c r="C202" s="78" t="s">
        <v>196</v>
      </c>
      <c r="D202" s="103">
        <v>574536730686</v>
      </c>
      <c r="E202" s="131">
        <v>0.29765696603715353</v>
      </c>
      <c r="F202" s="103">
        <v>243879449500</v>
      </c>
      <c r="G202" s="131">
        <v>0.12634947974571695</v>
      </c>
      <c r="H202" s="103">
        <v>240548558335</v>
      </c>
      <c r="I202" s="103">
        <v>15831506000</v>
      </c>
      <c r="J202" s="103">
        <v>22080010817</v>
      </c>
      <c r="K202" s="103">
        <v>5876977113</v>
      </c>
      <c r="L202" s="158">
        <f t="shared" ref="L202:L265" si="39">IF(E202&gt;20%,IF(G202&gt;10%,1,0),0)</f>
        <v>1</v>
      </c>
    </row>
    <row r="203" spans="1:12" x14ac:dyDescent="0.25">
      <c r="A203" s="76">
        <v>150</v>
      </c>
      <c r="B203" s="77">
        <v>11</v>
      </c>
      <c r="C203" s="78" t="s">
        <v>197</v>
      </c>
      <c r="D203" s="103">
        <v>324512874609</v>
      </c>
      <c r="E203" s="131">
        <v>0.23890496387843327</v>
      </c>
      <c r="F203" s="103">
        <v>211916308500</v>
      </c>
      <c r="G203" s="131">
        <v>0.15601186266783426</v>
      </c>
      <c r="H203" s="103">
        <v>149262829900</v>
      </c>
      <c r="I203" s="103">
        <v>6484826472</v>
      </c>
      <c r="J203" s="103">
        <v>24137551557</v>
      </c>
      <c r="K203" s="103">
        <v>9199369747</v>
      </c>
      <c r="L203" s="158">
        <f t="shared" si="39"/>
        <v>1</v>
      </c>
    </row>
    <row r="204" spans="1:12" x14ac:dyDescent="0.25">
      <c r="A204" s="76">
        <v>151</v>
      </c>
      <c r="B204" s="77">
        <v>12</v>
      </c>
      <c r="C204" s="78" t="s">
        <v>198</v>
      </c>
      <c r="D204" s="103">
        <v>252578368042</v>
      </c>
      <c r="E204" s="131">
        <v>0.29788676816205134</v>
      </c>
      <c r="F204" s="103">
        <v>84115549782</v>
      </c>
      <c r="G204" s="131">
        <v>9.9204494315869265E-2</v>
      </c>
      <c r="H204" s="103">
        <v>137815282132</v>
      </c>
      <c r="I204" s="103">
        <v>6021275852</v>
      </c>
      <c r="J204" s="103">
        <v>11840609761</v>
      </c>
      <c r="K204" s="103">
        <v>7725680023</v>
      </c>
      <c r="L204" s="158">
        <f t="shared" si="39"/>
        <v>0</v>
      </c>
    </row>
    <row r="205" spans="1:12" x14ac:dyDescent="0.25">
      <c r="A205" s="76">
        <v>152</v>
      </c>
      <c r="B205" s="77">
        <v>13</v>
      </c>
      <c r="C205" s="78" t="s">
        <v>199</v>
      </c>
      <c r="D205" s="103">
        <v>420583574275</v>
      </c>
      <c r="E205" s="131">
        <v>0.31141738218700549</v>
      </c>
      <c r="F205" s="103">
        <v>193648209561</v>
      </c>
      <c r="G205" s="131">
        <v>0.14338510150007988</v>
      </c>
      <c r="H205" s="103">
        <v>135369790657</v>
      </c>
      <c r="I205" s="103">
        <v>1389166000</v>
      </c>
      <c r="J205" s="103">
        <v>12303256752</v>
      </c>
      <c r="K205" s="103">
        <v>4903925606</v>
      </c>
      <c r="L205" s="158">
        <f t="shared" si="39"/>
        <v>1</v>
      </c>
    </row>
    <row r="206" spans="1:12" x14ac:dyDescent="0.25">
      <c r="A206" s="76">
        <v>153</v>
      </c>
      <c r="B206" s="77">
        <v>14</v>
      </c>
      <c r="C206" s="78" t="s">
        <v>200</v>
      </c>
      <c r="D206" s="103">
        <v>601316108705.48999</v>
      </c>
      <c r="E206" s="131">
        <v>0.2666944019812566</v>
      </c>
      <c r="F206" s="103">
        <v>325046943726.34003</v>
      </c>
      <c r="G206" s="131">
        <v>0.1441641077262229</v>
      </c>
      <c r="H206" s="103">
        <v>345303257672</v>
      </c>
      <c r="I206" s="103">
        <v>13318434081.549999</v>
      </c>
      <c r="J206" s="103">
        <v>62526525420.550003</v>
      </c>
      <c r="K206" s="103">
        <v>18656512582.450001</v>
      </c>
      <c r="L206" s="158">
        <f t="shared" si="39"/>
        <v>1</v>
      </c>
    </row>
    <row r="207" spans="1:12" x14ac:dyDescent="0.25">
      <c r="A207" s="76">
        <v>154</v>
      </c>
      <c r="B207" s="77">
        <v>15</v>
      </c>
      <c r="C207" s="78" t="s">
        <v>201</v>
      </c>
      <c r="D207" s="103">
        <v>172216463624</v>
      </c>
      <c r="E207" s="131">
        <v>0.19694114976086885</v>
      </c>
      <c r="F207" s="103">
        <v>272941136374</v>
      </c>
      <c r="G207" s="131">
        <v>0.31212661137841774</v>
      </c>
      <c r="H207" s="103">
        <v>54862979062</v>
      </c>
      <c r="I207" s="103">
        <v>9803945353</v>
      </c>
      <c r="J207" s="103">
        <v>20127699225</v>
      </c>
      <c r="K207" s="103">
        <v>5779285382</v>
      </c>
      <c r="L207" s="158">
        <f t="shared" si="39"/>
        <v>0</v>
      </c>
    </row>
    <row r="208" spans="1:12" x14ac:dyDescent="0.25">
      <c r="A208" s="79" t="s">
        <v>29</v>
      </c>
      <c r="B208" s="80" t="s">
        <v>29</v>
      </c>
      <c r="C208" s="81" t="s">
        <v>30</v>
      </c>
      <c r="D208" s="104">
        <v>6131107007339</v>
      </c>
      <c r="E208" s="132">
        <v>0.30140922038686041</v>
      </c>
      <c r="F208" s="104">
        <v>2693901586849</v>
      </c>
      <c r="G208" s="132">
        <v>0.13243395949852946</v>
      </c>
      <c r="H208" s="104">
        <v>2471893879407</v>
      </c>
      <c r="I208" s="104">
        <v>179919859677</v>
      </c>
      <c r="J208" s="104">
        <v>262259604311</v>
      </c>
      <c r="K208" s="104">
        <v>87156023086</v>
      </c>
      <c r="L208" s="159">
        <f t="shared" ref="L208" si="40">SUM(L193:L205)</f>
        <v>10</v>
      </c>
    </row>
    <row r="209" spans="1:12" x14ac:dyDescent="0.25">
      <c r="A209" s="79" t="s">
        <v>31</v>
      </c>
      <c r="B209" s="80" t="s">
        <v>31</v>
      </c>
      <c r="C209" s="81" t="s">
        <v>32</v>
      </c>
      <c r="D209" s="104">
        <v>773532572329.48999</v>
      </c>
      <c r="E209" s="132">
        <v>0.24720155591659707</v>
      </c>
      <c r="F209" s="104">
        <v>597988080100.34009</v>
      </c>
      <c r="G209" s="132">
        <v>0.19110195111139619</v>
      </c>
      <c r="H209" s="104">
        <v>400166236734</v>
      </c>
      <c r="I209" s="104">
        <v>23122379434.549999</v>
      </c>
      <c r="J209" s="104">
        <v>82654224645.550003</v>
      </c>
      <c r="K209" s="104">
        <v>24435797964.450001</v>
      </c>
      <c r="L209" s="159">
        <f t="shared" ref="L209" si="41">SUM(L206:L207)</f>
        <v>1</v>
      </c>
    </row>
    <row r="210" spans="1:12" x14ac:dyDescent="0.25">
      <c r="A210" s="79" t="s">
        <v>33</v>
      </c>
      <c r="B210" s="80" t="s">
        <v>33</v>
      </c>
      <c r="C210" s="81" t="s">
        <v>202</v>
      </c>
      <c r="D210" s="104">
        <v>6904639579668.4902</v>
      </c>
      <c r="E210" s="132">
        <v>0.29418213177854963</v>
      </c>
      <c r="F210" s="104">
        <v>3291889666949.3398</v>
      </c>
      <c r="G210" s="132">
        <v>0.14025570902419685</v>
      </c>
      <c r="H210" s="104">
        <v>2872060116141</v>
      </c>
      <c r="I210" s="104">
        <v>203042239111.54999</v>
      </c>
      <c r="J210" s="104">
        <v>344913828956.54999</v>
      </c>
      <c r="K210" s="104">
        <v>111591821050.45</v>
      </c>
      <c r="L210" s="159">
        <f t="shared" ref="L210" si="42">L208+L209</f>
        <v>11</v>
      </c>
    </row>
    <row r="211" spans="1:12" x14ac:dyDescent="0.25">
      <c r="A211" s="79" t="s">
        <v>35</v>
      </c>
      <c r="B211" s="80" t="s">
        <v>35</v>
      </c>
      <c r="C211" s="81" t="s">
        <v>203</v>
      </c>
      <c r="D211" s="104">
        <v>8650956966364.9502</v>
      </c>
      <c r="E211" s="132">
        <v>0.28380237393393215</v>
      </c>
      <c r="F211" s="104">
        <v>4028222559509.3398</v>
      </c>
      <c r="G211" s="132">
        <v>0.13214944075757445</v>
      </c>
      <c r="H211" s="104">
        <v>4218518446581</v>
      </c>
      <c r="I211" s="104">
        <v>262071466111.54999</v>
      </c>
      <c r="J211" s="104">
        <v>421506291183.54999</v>
      </c>
      <c r="K211" s="104">
        <v>150096694003.45001</v>
      </c>
      <c r="L211" s="159">
        <f t="shared" ref="L211" si="43">L210+L192</f>
        <v>12</v>
      </c>
    </row>
    <row r="212" spans="1:12" x14ac:dyDescent="0.25">
      <c r="A212" s="73" t="s">
        <v>204</v>
      </c>
      <c r="B212" s="82">
        <v>11</v>
      </c>
      <c r="C212" s="75" t="s">
        <v>714</v>
      </c>
      <c r="D212" s="129">
        <v>16646501819141</v>
      </c>
      <c r="E212" s="130">
        <v>0.21973481296478209</v>
      </c>
      <c r="F212" s="129">
        <v>11125303758632</v>
      </c>
      <c r="G212" s="130">
        <v>0.14685467055717641</v>
      </c>
      <c r="H212" s="129">
        <v>7677970414131</v>
      </c>
      <c r="I212" s="129">
        <v>2001398937422</v>
      </c>
      <c r="J212" s="129">
        <v>2831478844974</v>
      </c>
      <c r="K212" s="129">
        <v>1567476736930</v>
      </c>
      <c r="L212" s="157">
        <f t="shared" si="39"/>
        <v>1</v>
      </c>
    </row>
    <row r="213" spans="1:12" x14ac:dyDescent="0.25">
      <c r="A213" s="73" t="s">
        <v>206</v>
      </c>
      <c r="B213" s="82">
        <v>12</v>
      </c>
      <c r="C213" s="83" t="s">
        <v>715</v>
      </c>
      <c r="D213" s="129">
        <v>10120390546914</v>
      </c>
      <c r="E213" s="130">
        <v>0.32102032834556804</v>
      </c>
      <c r="F213" s="129">
        <v>1961129421357</v>
      </c>
      <c r="G213" s="130">
        <v>6.2207323704928534E-2</v>
      </c>
      <c r="H213" s="129">
        <v>1653162456881</v>
      </c>
      <c r="I213" s="129">
        <v>286434879518</v>
      </c>
      <c r="J213" s="129">
        <v>66001485800</v>
      </c>
      <c r="K213" s="129">
        <v>148494893242</v>
      </c>
      <c r="L213" s="157">
        <f t="shared" si="39"/>
        <v>0</v>
      </c>
    </row>
    <row r="214" spans="1:12" x14ac:dyDescent="0.25">
      <c r="A214" s="76">
        <v>155</v>
      </c>
      <c r="B214" s="77">
        <v>1</v>
      </c>
      <c r="C214" s="78" t="s">
        <v>208</v>
      </c>
      <c r="D214" s="103">
        <v>1299561865207</v>
      </c>
      <c r="E214" s="131">
        <v>0.26599843510542948</v>
      </c>
      <c r="F214" s="103">
        <v>940043042678</v>
      </c>
      <c r="G214" s="131">
        <v>0.19241098479314442</v>
      </c>
      <c r="H214" s="103">
        <v>460296900392</v>
      </c>
      <c r="I214" s="103">
        <v>103307184090</v>
      </c>
      <c r="J214" s="103">
        <v>82381982579</v>
      </c>
      <c r="K214" s="103">
        <v>35566819934</v>
      </c>
      <c r="L214" s="158">
        <f t="shared" si="39"/>
        <v>1</v>
      </c>
    </row>
    <row r="215" spans="1:12" x14ac:dyDescent="0.25">
      <c r="A215" s="76">
        <v>156</v>
      </c>
      <c r="B215" s="77">
        <v>2</v>
      </c>
      <c r="C215" s="78" t="s">
        <v>209</v>
      </c>
      <c r="D215" s="103">
        <v>1012467578450</v>
      </c>
      <c r="E215" s="131">
        <v>0.32366548474388557</v>
      </c>
      <c r="F215" s="103">
        <v>352796817682</v>
      </c>
      <c r="G215" s="131">
        <v>0.11278203415259667</v>
      </c>
      <c r="H215" s="103">
        <v>317283954259</v>
      </c>
      <c r="I215" s="103">
        <v>25464654486</v>
      </c>
      <c r="J215" s="103">
        <v>38294033575</v>
      </c>
      <c r="K215" s="103">
        <v>13751141944</v>
      </c>
      <c r="L215" s="158">
        <f t="shared" si="39"/>
        <v>1</v>
      </c>
    </row>
    <row r="216" spans="1:12" x14ac:dyDescent="0.25">
      <c r="A216" s="76">
        <v>157</v>
      </c>
      <c r="B216" s="77">
        <v>3</v>
      </c>
      <c r="C216" s="78" t="s">
        <v>210</v>
      </c>
      <c r="D216" s="103">
        <v>1943311765703</v>
      </c>
      <c r="E216" s="131">
        <v>0.30048818837462848</v>
      </c>
      <c r="F216" s="103">
        <v>974844731887</v>
      </c>
      <c r="G216" s="131">
        <v>0.15073717588763058</v>
      </c>
      <c r="H216" s="103">
        <v>640168825963</v>
      </c>
      <c r="I216" s="103">
        <v>249973116476</v>
      </c>
      <c r="J216" s="103">
        <v>93911518008</v>
      </c>
      <c r="K216" s="103">
        <v>30200304762</v>
      </c>
      <c r="L216" s="158">
        <f t="shared" si="39"/>
        <v>1</v>
      </c>
    </row>
    <row r="217" spans="1:12" x14ac:dyDescent="0.25">
      <c r="A217" s="76">
        <v>158</v>
      </c>
      <c r="B217" s="77">
        <v>4</v>
      </c>
      <c r="C217" s="78" t="s">
        <v>211</v>
      </c>
      <c r="D217" s="103">
        <v>2088760567171</v>
      </c>
      <c r="E217" s="131">
        <v>0.24962764960296369</v>
      </c>
      <c r="F217" s="103">
        <v>1379300767967</v>
      </c>
      <c r="G217" s="131">
        <v>0.16484015172188826</v>
      </c>
      <c r="H217" s="103">
        <v>1063444240736</v>
      </c>
      <c r="I217" s="103">
        <v>99420104881</v>
      </c>
      <c r="J217" s="103">
        <v>116752473087</v>
      </c>
      <c r="K217" s="103">
        <v>34225471461</v>
      </c>
      <c r="L217" s="158">
        <f t="shared" si="39"/>
        <v>1</v>
      </c>
    </row>
    <row r="218" spans="1:12" x14ac:dyDescent="0.25">
      <c r="A218" s="76">
        <v>159</v>
      </c>
      <c r="B218" s="77">
        <v>5</v>
      </c>
      <c r="C218" s="78" t="s">
        <v>212</v>
      </c>
      <c r="D218" s="103">
        <v>967915004266</v>
      </c>
      <c r="E218" s="131">
        <v>0.35330207033605077</v>
      </c>
      <c r="F218" s="103">
        <v>383477417000</v>
      </c>
      <c r="G218" s="131">
        <v>0.13997444481807811</v>
      </c>
      <c r="H218" s="103">
        <v>139833229000</v>
      </c>
      <c r="I218" s="103">
        <v>28838747100</v>
      </c>
      <c r="J218" s="103">
        <v>19683533000</v>
      </c>
      <c r="K218" s="103">
        <v>12095418000</v>
      </c>
      <c r="L218" s="158">
        <f t="shared" si="39"/>
        <v>1</v>
      </c>
    </row>
    <row r="219" spans="1:12" x14ac:dyDescent="0.25">
      <c r="A219" s="76">
        <v>160</v>
      </c>
      <c r="B219" s="77">
        <v>6</v>
      </c>
      <c r="C219" s="78" t="s">
        <v>213</v>
      </c>
      <c r="D219" s="103">
        <v>1438752564641</v>
      </c>
      <c r="E219" s="131">
        <v>0.33863601740873905</v>
      </c>
      <c r="F219" s="103">
        <v>1021110921343</v>
      </c>
      <c r="G219" s="131">
        <v>0.24033662509747991</v>
      </c>
      <c r="H219" s="103">
        <v>256524586100</v>
      </c>
      <c r="I219" s="103">
        <v>90315006800</v>
      </c>
      <c r="J219" s="103">
        <v>30210619675</v>
      </c>
      <c r="K219" s="103">
        <v>10995776475</v>
      </c>
      <c r="L219" s="158">
        <f t="shared" si="39"/>
        <v>1</v>
      </c>
    </row>
    <row r="220" spans="1:12" x14ac:dyDescent="0.25">
      <c r="A220" s="76">
        <v>161</v>
      </c>
      <c r="B220" s="77">
        <v>7</v>
      </c>
      <c r="C220" s="78" t="s">
        <v>214</v>
      </c>
      <c r="D220" s="103">
        <v>986678517065</v>
      </c>
      <c r="E220" s="131">
        <v>0.28817402014105381</v>
      </c>
      <c r="F220" s="103">
        <v>763866910869</v>
      </c>
      <c r="G220" s="131">
        <v>0.22309860278770652</v>
      </c>
      <c r="H220" s="103">
        <v>211913621136</v>
      </c>
      <c r="I220" s="103">
        <v>25084385370</v>
      </c>
      <c r="J220" s="103">
        <v>42753140593</v>
      </c>
      <c r="K220" s="103">
        <v>13147273799</v>
      </c>
      <c r="L220" s="158">
        <f t="shared" si="39"/>
        <v>1</v>
      </c>
    </row>
    <row r="221" spans="1:12" x14ac:dyDescent="0.25">
      <c r="A221" s="76">
        <v>162</v>
      </c>
      <c r="B221" s="77">
        <v>8</v>
      </c>
      <c r="C221" s="78" t="s">
        <v>215</v>
      </c>
      <c r="D221" s="103">
        <v>1623932706821</v>
      </c>
      <c r="E221" s="131">
        <v>0.3674996344866186</v>
      </c>
      <c r="F221" s="103">
        <v>695182659415</v>
      </c>
      <c r="G221" s="131">
        <v>0.15732140387551694</v>
      </c>
      <c r="H221" s="103">
        <v>285145861431</v>
      </c>
      <c r="I221" s="103">
        <v>70344020122</v>
      </c>
      <c r="J221" s="103">
        <v>35574403930</v>
      </c>
      <c r="K221" s="103">
        <v>12542054530</v>
      </c>
      <c r="L221" s="158">
        <f t="shared" si="39"/>
        <v>1</v>
      </c>
    </row>
    <row r="222" spans="1:12" x14ac:dyDescent="0.25">
      <c r="A222" s="76">
        <v>163</v>
      </c>
      <c r="B222" s="77">
        <v>9</v>
      </c>
      <c r="C222" s="78" t="s">
        <v>216</v>
      </c>
      <c r="D222" s="103">
        <v>1016882071678</v>
      </c>
      <c r="E222" s="131">
        <v>0.30548581388533153</v>
      </c>
      <c r="F222" s="103">
        <v>653279360118</v>
      </c>
      <c r="G222" s="131">
        <v>0.1962543962357611</v>
      </c>
      <c r="H222" s="103">
        <v>239601080871</v>
      </c>
      <c r="I222" s="103">
        <v>31654773163</v>
      </c>
      <c r="J222" s="103">
        <v>23062462375</v>
      </c>
      <c r="K222" s="103">
        <v>11117919508</v>
      </c>
      <c r="L222" s="158">
        <f t="shared" si="39"/>
        <v>1</v>
      </c>
    </row>
    <row r="223" spans="1:12" x14ac:dyDescent="0.25">
      <c r="A223" s="76">
        <v>164</v>
      </c>
      <c r="B223" s="77">
        <v>10</v>
      </c>
      <c r="C223" s="78" t="s">
        <v>217</v>
      </c>
      <c r="D223" s="103">
        <v>1376286777800</v>
      </c>
      <c r="E223" s="131">
        <v>0.28382959884568465</v>
      </c>
      <c r="F223" s="103">
        <v>775144238000</v>
      </c>
      <c r="G223" s="131">
        <v>0.15985685662894253</v>
      </c>
      <c r="H223" s="103">
        <v>634719665600</v>
      </c>
      <c r="I223" s="103">
        <v>131857151400</v>
      </c>
      <c r="J223" s="103">
        <v>57950529000</v>
      </c>
      <c r="K223" s="103">
        <v>29034047000</v>
      </c>
      <c r="L223" s="158">
        <f t="shared" si="39"/>
        <v>1</v>
      </c>
    </row>
    <row r="224" spans="1:12" x14ac:dyDescent="0.25">
      <c r="A224" s="76">
        <v>165</v>
      </c>
      <c r="B224" s="77">
        <v>11</v>
      </c>
      <c r="C224" s="78" t="s">
        <v>218</v>
      </c>
      <c r="D224" s="103">
        <v>974366492559</v>
      </c>
      <c r="E224" s="131">
        <v>0.36590325885603969</v>
      </c>
      <c r="F224" s="103">
        <v>448730826531</v>
      </c>
      <c r="G224" s="131">
        <v>0.16851161552737298</v>
      </c>
      <c r="H224" s="103">
        <v>171478946806</v>
      </c>
      <c r="I224" s="103">
        <v>50836433509</v>
      </c>
      <c r="J224" s="103">
        <v>24063359556</v>
      </c>
      <c r="K224" s="103">
        <v>7540946243</v>
      </c>
      <c r="L224" s="158">
        <f t="shared" si="39"/>
        <v>1</v>
      </c>
    </row>
    <row r="225" spans="1:12" x14ac:dyDescent="0.25">
      <c r="A225" s="76">
        <v>166</v>
      </c>
      <c r="B225" s="77">
        <v>12</v>
      </c>
      <c r="C225" s="78" t="s">
        <v>219</v>
      </c>
      <c r="D225" s="103">
        <v>1100055761861</v>
      </c>
      <c r="E225" s="131">
        <v>0.27372258975000657</v>
      </c>
      <c r="F225" s="103">
        <v>1075319458790</v>
      </c>
      <c r="G225" s="131">
        <v>0.26756755182176495</v>
      </c>
      <c r="H225" s="103">
        <v>506906283322</v>
      </c>
      <c r="I225" s="103">
        <v>12009502856</v>
      </c>
      <c r="J225" s="103">
        <v>21692957681</v>
      </c>
      <c r="K225" s="103">
        <v>9671910670</v>
      </c>
      <c r="L225" s="158">
        <f t="shared" si="39"/>
        <v>1</v>
      </c>
    </row>
    <row r="226" spans="1:12" x14ac:dyDescent="0.25">
      <c r="A226" s="76">
        <v>167</v>
      </c>
      <c r="B226" s="77">
        <v>13</v>
      </c>
      <c r="C226" s="78" t="s">
        <v>220</v>
      </c>
      <c r="D226" s="103">
        <v>347736758175</v>
      </c>
      <c r="E226" s="131">
        <v>0.27123126313663776</v>
      </c>
      <c r="F226" s="103">
        <v>253363544217</v>
      </c>
      <c r="G226" s="131">
        <v>0.19762108122077962</v>
      </c>
      <c r="H226" s="103">
        <v>171315372683</v>
      </c>
      <c r="I226" s="103">
        <v>99400000</v>
      </c>
      <c r="J226" s="103">
        <v>16502382058</v>
      </c>
      <c r="K226" s="103">
        <v>4880148244</v>
      </c>
      <c r="L226" s="158">
        <f t="shared" si="39"/>
        <v>1</v>
      </c>
    </row>
    <row r="227" spans="1:12" x14ac:dyDescent="0.25">
      <c r="A227" s="76">
        <v>168</v>
      </c>
      <c r="B227" s="77">
        <v>14</v>
      </c>
      <c r="C227" s="78" t="s">
        <v>221</v>
      </c>
      <c r="D227" s="103">
        <v>688674942952</v>
      </c>
      <c r="E227" s="131">
        <v>0.28411365658955984</v>
      </c>
      <c r="F227" s="103">
        <v>354858249942</v>
      </c>
      <c r="G227" s="131">
        <v>0.14639718780797958</v>
      </c>
      <c r="H227" s="103">
        <v>288200724906</v>
      </c>
      <c r="I227" s="103">
        <v>21580554305</v>
      </c>
      <c r="J227" s="103">
        <v>39565537277</v>
      </c>
      <c r="K227" s="103">
        <v>9567952389</v>
      </c>
      <c r="L227" s="158">
        <f t="shared" si="39"/>
        <v>1</v>
      </c>
    </row>
    <row r="228" spans="1:12" x14ac:dyDescent="0.25">
      <c r="A228" s="76">
        <v>169</v>
      </c>
      <c r="B228" s="77">
        <v>15</v>
      </c>
      <c r="C228" s="78" t="s">
        <v>222</v>
      </c>
      <c r="D228" s="103">
        <v>1049811893820</v>
      </c>
      <c r="E228" s="131">
        <v>0.34574315358579394</v>
      </c>
      <c r="F228" s="103">
        <v>413368694916</v>
      </c>
      <c r="G228" s="131">
        <v>0.13613809961121151</v>
      </c>
      <c r="H228" s="103">
        <v>255053556002</v>
      </c>
      <c r="I228" s="103">
        <v>8892116460</v>
      </c>
      <c r="J228" s="103">
        <v>32503716758</v>
      </c>
      <c r="K228" s="103">
        <v>12203829211</v>
      </c>
      <c r="L228" s="158">
        <f t="shared" si="39"/>
        <v>1</v>
      </c>
    </row>
    <row r="229" spans="1:12" x14ac:dyDescent="0.25">
      <c r="A229" s="76">
        <v>170</v>
      </c>
      <c r="B229" s="77">
        <v>16</v>
      </c>
      <c r="C229" s="78" t="s">
        <v>223</v>
      </c>
      <c r="D229" s="103">
        <v>1181671134549</v>
      </c>
      <c r="E229" s="131">
        <v>0.30159656265481033</v>
      </c>
      <c r="F229" s="103">
        <v>681153997284</v>
      </c>
      <c r="G229" s="131">
        <v>0.17385015019246011</v>
      </c>
      <c r="H229" s="103">
        <v>402916380286</v>
      </c>
      <c r="I229" s="103">
        <v>29912600237</v>
      </c>
      <c r="J229" s="103">
        <v>33004520123</v>
      </c>
      <c r="K229" s="103">
        <v>12203577231</v>
      </c>
      <c r="L229" s="158">
        <f t="shared" si="39"/>
        <v>1</v>
      </c>
    </row>
    <row r="230" spans="1:12" x14ac:dyDescent="0.25">
      <c r="A230" s="76">
        <v>171</v>
      </c>
      <c r="B230" s="77">
        <v>17</v>
      </c>
      <c r="C230" s="78" t="s">
        <v>224</v>
      </c>
      <c r="D230" s="103">
        <v>995312290217</v>
      </c>
      <c r="E230" s="131">
        <v>0.36047620167002359</v>
      </c>
      <c r="F230" s="103">
        <v>465230136494</v>
      </c>
      <c r="G230" s="131">
        <v>0.16849424462469009</v>
      </c>
      <c r="H230" s="103">
        <v>156472779384</v>
      </c>
      <c r="I230" s="103">
        <v>15047172218</v>
      </c>
      <c r="J230" s="103">
        <v>19774102520</v>
      </c>
      <c r="K230" s="103">
        <v>11637068826</v>
      </c>
      <c r="L230" s="158">
        <f t="shared" si="39"/>
        <v>1</v>
      </c>
    </row>
    <row r="231" spans="1:12" x14ac:dyDescent="0.25">
      <c r="A231" s="76">
        <v>172</v>
      </c>
      <c r="B231" s="77">
        <v>18</v>
      </c>
      <c r="C231" s="78" t="s">
        <v>225</v>
      </c>
      <c r="D231" s="103">
        <v>1227432994769</v>
      </c>
      <c r="E231" s="131">
        <v>0.3809719385581532</v>
      </c>
      <c r="F231" s="103">
        <v>410753284402</v>
      </c>
      <c r="G231" s="131">
        <v>0.12749003464519754</v>
      </c>
      <c r="H231" s="103">
        <v>122321453068</v>
      </c>
      <c r="I231" s="103">
        <v>7590000000</v>
      </c>
      <c r="J231" s="103">
        <v>20924243362</v>
      </c>
      <c r="K231" s="103">
        <v>11236477378</v>
      </c>
      <c r="L231" s="158">
        <f t="shared" si="39"/>
        <v>1</v>
      </c>
    </row>
    <row r="232" spans="1:12" x14ac:dyDescent="0.25">
      <c r="A232" s="76">
        <v>173</v>
      </c>
      <c r="B232" s="77">
        <v>19</v>
      </c>
      <c r="C232" s="78" t="s">
        <v>226</v>
      </c>
      <c r="D232" s="103">
        <v>1967197837056</v>
      </c>
      <c r="E232" s="131">
        <v>0.29279042596113058</v>
      </c>
      <c r="F232" s="103">
        <v>1224416603941</v>
      </c>
      <c r="G232" s="131">
        <v>0.18223762362319079</v>
      </c>
      <c r="H232" s="103">
        <v>315490384695</v>
      </c>
      <c r="I232" s="103">
        <v>251565108968</v>
      </c>
      <c r="J232" s="103">
        <v>124179417408</v>
      </c>
      <c r="K232" s="103">
        <v>33425081198</v>
      </c>
      <c r="L232" s="158">
        <f t="shared" si="39"/>
        <v>1</v>
      </c>
    </row>
    <row r="233" spans="1:12" x14ac:dyDescent="0.25">
      <c r="A233" s="76">
        <v>174</v>
      </c>
      <c r="B233" s="77">
        <v>20</v>
      </c>
      <c r="C233" s="78" t="s">
        <v>227</v>
      </c>
      <c r="D233" s="103">
        <v>169059556754</v>
      </c>
      <c r="E233" s="131">
        <v>0.22257020196953636</v>
      </c>
      <c r="F233" s="103">
        <v>213297991566</v>
      </c>
      <c r="G233" s="131">
        <v>0.28081096374587439</v>
      </c>
      <c r="H233" s="103">
        <v>47122159518</v>
      </c>
      <c r="I233" s="103">
        <v>350000000</v>
      </c>
      <c r="J233" s="103">
        <v>13535896832</v>
      </c>
      <c r="K233" s="103">
        <v>10762538916</v>
      </c>
      <c r="L233" s="158">
        <f t="shared" si="39"/>
        <v>1</v>
      </c>
    </row>
    <row r="234" spans="1:12" x14ac:dyDescent="0.25">
      <c r="A234" s="76">
        <v>175</v>
      </c>
      <c r="B234" s="77">
        <v>21</v>
      </c>
      <c r="C234" s="78" t="s">
        <v>228</v>
      </c>
      <c r="D234" s="103">
        <v>1562564246396</v>
      </c>
      <c r="E234" s="131">
        <v>0.28029629221331187</v>
      </c>
      <c r="F234" s="103">
        <v>1015605421262</v>
      </c>
      <c r="G234" s="131">
        <v>0.18218158682950777</v>
      </c>
      <c r="H234" s="103">
        <v>667529719400</v>
      </c>
      <c r="I234" s="103">
        <v>65976868886</v>
      </c>
      <c r="J234" s="103">
        <v>173772489182</v>
      </c>
      <c r="K234" s="103">
        <v>21557358484</v>
      </c>
      <c r="L234" s="158">
        <f t="shared" si="39"/>
        <v>1</v>
      </c>
    </row>
    <row r="235" spans="1:12" x14ac:dyDescent="0.25">
      <c r="A235" s="76">
        <v>176</v>
      </c>
      <c r="B235" s="77">
        <v>22</v>
      </c>
      <c r="C235" s="78" t="s">
        <v>229</v>
      </c>
      <c r="D235" s="103">
        <v>479025691461</v>
      </c>
      <c r="E235" s="131">
        <v>0.18996336043780601</v>
      </c>
      <c r="F235" s="103">
        <v>450829572020</v>
      </c>
      <c r="G235" s="131">
        <v>0.17878185243980715</v>
      </c>
      <c r="H235" s="103">
        <v>246062915496</v>
      </c>
      <c r="I235" s="103">
        <v>156069619558</v>
      </c>
      <c r="J235" s="103">
        <v>61294385923</v>
      </c>
      <c r="K235" s="103">
        <v>12603901580</v>
      </c>
      <c r="L235" s="158">
        <f t="shared" si="39"/>
        <v>0</v>
      </c>
    </row>
    <row r="236" spans="1:12" x14ac:dyDescent="0.25">
      <c r="A236" s="76">
        <v>177</v>
      </c>
      <c r="B236" s="77">
        <v>23</v>
      </c>
      <c r="C236" s="78" t="s">
        <v>230</v>
      </c>
      <c r="D236" s="103">
        <v>398257489147</v>
      </c>
      <c r="E236" s="131">
        <v>0.26894299866638638</v>
      </c>
      <c r="F236" s="103">
        <v>333839206853</v>
      </c>
      <c r="G236" s="131">
        <v>0.225441378530647</v>
      </c>
      <c r="H236" s="103">
        <v>67320921890</v>
      </c>
      <c r="I236" s="103">
        <v>32498267067</v>
      </c>
      <c r="J236" s="103">
        <v>30009965849</v>
      </c>
      <c r="K236" s="103">
        <v>17839449168</v>
      </c>
      <c r="L236" s="158">
        <f t="shared" si="39"/>
        <v>1</v>
      </c>
    </row>
    <row r="237" spans="1:12" x14ac:dyDescent="0.25">
      <c r="A237" s="76">
        <v>178</v>
      </c>
      <c r="B237" s="77">
        <v>24</v>
      </c>
      <c r="C237" s="78" t="s">
        <v>231</v>
      </c>
      <c r="D237" s="103">
        <v>337659751860</v>
      </c>
      <c r="E237" s="131">
        <v>0.23370663049514862</v>
      </c>
      <c r="F237" s="103">
        <v>462736472190</v>
      </c>
      <c r="G237" s="131">
        <v>0.32027679084351068</v>
      </c>
      <c r="H237" s="103">
        <v>98653242580</v>
      </c>
      <c r="I237" s="103">
        <v>14605027641</v>
      </c>
      <c r="J237" s="103">
        <v>26449061801</v>
      </c>
      <c r="K237" s="103">
        <v>10486183933</v>
      </c>
      <c r="L237" s="158">
        <f t="shared" si="39"/>
        <v>1</v>
      </c>
    </row>
    <row r="238" spans="1:12" x14ac:dyDescent="0.25">
      <c r="A238" s="76">
        <v>179</v>
      </c>
      <c r="B238" s="77">
        <v>25</v>
      </c>
      <c r="C238" s="78" t="s">
        <v>232</v>
      </c>
      <c r="D238" s="103">
        <v>788285723809</v>
      </c>
      <c r="E238" s="131">
        <v>0.22435082720159757</v>
      </c>
      <c r="F238" s="103">
        <v>546761677518</v>
      </c>
      <c r="G238" s="131">
        <v>0.15561164046022768</v>
      </c>
      <c r="H238" s="103">
        <v>425019643999</v>
      </c>
      <c r="I238" s="103">
        <v>190493210574</v>
      </c>
      <c r="J238" s="103">
        <v>68608183754</v>
      </c>
      <c r="K238" s="103">
        <v>24159432994</v>
      </c>
      <c r="L238" s="158">
        <f t="shared" si="39"/>
        <v>1</v>
      </c>
    </row>
    <row r="239" spans="1:12" x14ac:dyDescent="0.25">
      <c r="A239" s="76">
        <v>180</v>
      </c>
      <c r="B239" s="77">
        <v>26</v>
      </c>
      <c r="C239" s="78" t="s">
        <v>233</v>
      </c>
      <c r="D239" s="103">
        <v>277742296731</v>
      </c>
      <c r="E239" s="131">
        <v>0.23047827776524607</v>
      </c>
      <c r="F239" s="103">
        <v>434615564112</v>
      </c>
      <c r="G239" s="131">
        <v>0.36065607538170941</v>
      </c>
      <c r="H239" s="103">
        <v>73703578418</v>
      </c>
      <c r="I239" s="103">
        <v>16080331595</v>
      </c>
      <c r="J239" s="103">
        <v>16135649641</v>
      </c>
      <c r="K239" s="103">
        <v>6932089918</v>
      </c>
      <c r="L239" s="158">
        <f t="shared" si="39"/>
        <v>1</v>
      </c>
    </row>
    <row r="240" spans="1:12" x14ac:dyDescent="0.25">
      <c r="A240" s="76">
        <v>181</v>
      </c>
      <c r="B240" s="77">
        <v>27</v>
      </c>
      <c r="C240" s="78" t="s">
        <v>234</v>
      </c>
      <c r="D240" s="103">
        <v>532105149712</v>
      </c>
      <c r="E240" s="131">
        <v>0.32177060915161299</v>
      </c>
      <c r="F240" s="103">
        <v>336573855510</v>
      </c>
      <c r="G240" s="131">
        <v>0.20353040103178183</v>
      </c>
      <c r="H240" s="103">
        <v>117641282285</v>
      </c>
      <c r="I240" s="103">
        <v>16567189374</v>
      </c>
      <c r="J240" s="103">
        <v>22545086140</v>
      </c>
      <c r="K240" s="103">
        <v>12100250483</v>
      </c>
      <c r="L240" s="158">
        <f t="shared" si="39"/>
        <v>1</v>
      </c>
    </row>
    <row r="241" spans="1:12" x14ac:dyDescent="0.25">
      <c r="A241" s="79" t="s">
        <v>29</v>
      </c>
      <c r="B241" s="80" t="s">
        <v>29</v>
      </c>
      <c r="C241" s="81" t="s">
        <v>30</v>
      </c>
      <c r="D241" s="104">
        <v>21319611687704</v>
      </c>
      <c r="E241" s="132">
        <v>0.30816531024034655</v>
      </c>
      <c r="F241" s="104">
        <v>12041825059535</v>
      </c>
      <c r="G241" s="132">
        <v>0.17405911560161358</v>
      </c>
      <c r="H241" s="104">
        <v>6323597461945</v>
      </c>
      <c r="I241" s="104">
        <v>1002226923473</v>
      </c>
      <c r="J241" s="104">
        <v>748605515157</v>
      </c>
      <c r="K241" s="104">
        <v>281618137605</v>
      </c>
      <c r="L241" s="159">
        <f t="shared" ref="L241" si="44">SUM(L214:L231)</f>
        <v>18</v>
      </c>
    </row>
    <row r="242" spans="1:12" x14ac:dyDescent="0.25">
      <c r="A242" s="79" t="s">
        <v>31</v>
      </c>
      <c r="B242" s="80" t="s">
        <v>31</v>
      </c>
      <c r="C242" s="81" t="s">
        <v>32</v>
      </c>
      <c r="D242" s="104">
        <v>6511897742926</v>
      </c>
      <c r="E242" s="132">
        <v>0.26180866293094568</v>
      </c>
      <c r="F242" s="104">
        <v>5018676364972</v>
      </c>
      <c r="G242" s="132">
        <v>0.20177419865411869</v>
      </c>
      <c r="H242" s="104">
        <v>2058543848281</v>
      </c>
      <c r="I242" s="104">
        <v>744205623663</v>
      </c>
      <c r="J242" s="104">
        <v>536530136530</v>
      </c>
      <c r="K242" s="104">
        <v>149866286674</v>
      </c>
      <c r="L242" s="159">
        <f t="shared" ref="L242" si="45">SUM(L232:L240)</f>
        <v>8</v>
      </c>
    </row>
    <row r="243" spans="1:12" x14ac:dyDescent="0.25">
      <c r="A243" s="79" t="s">
        <v>33</v>
      </c>
      <c r="B243" s="80" t="s">
        <v>33</v>
      </c>
      <c r="C243" s="81" t="s">
        <v>235</v>
      </c>
      <c r="D243" s="104">
        <v>27831509430630</v>
      </c>
      <c r="E243" s="132">
        <v>0.2959063644802063</v>
      </c>
      <c r="F243" s="104">
        <v>17060501424507</v>
      </c>
      <c r="G243" s="132">
        <v>0.18138832769089133</v>
      </c>
      <c r="H243" s="104">
        <v>8382141310226</v>
      </c>
      <c r="I243" s="104">
        <v>1746432547136</v>
      </c>
      <c r="J243" s="104">
        <v>1285135651687</v>
      </c>
      <c r="K243" s="104">
        <v>431484424279</v>
      </c>
      <c r="L243" s="159">
        <f t="shared" ref="L243" si="46">L241+L242</f>
        <v>26</v>
      </c>
    </row>
    <row r="244" spans="1:12" x14ac:dyDescent="0.25">
      <c r="A244" s="79" t="s">
        <v>35</v>
      </c>
      <c r="B244" s="80" t="s">
        <v>35</v>
      </c>
      <c r="C244" s="81" t="s">
        <v>236</v>
      </c>
      <c r="D244" s="104">
        <v>37951899977544</v>
      </c>
      <c r="E244" s="132">
        <v>0.30221095201418779</v>
      </c>
      <c r="F244" s="104">
        <v>19021630845864</v>
      </c>
      <c r="G244" s="132">
        <v>0.15146923263900866</v>
      </c>
      <c r="H244" s="104">
        <v>10035303767107</v>
      </c>
      <c r="I244" s="104">
        <v>2032867426654</v>
      </c>
      <c r="J244" s="104">
        <v>1351137137487</v>
      </c>
      <c r="K244" s="104">
        <v>579979317521</v>
      </c>
      <c r="L244" s="159">
        <f t="shared" ref="L244" si="47">L243+L213</f>
        <v>26</v>
      </c>
    </row>
    <row r="245" spans="1:12" x14ac:dyDescent="0.25">
      <c r="A245" s="73" t="s">
        <v>237</v>
      </c>
      <c r="B245" s="82">
        <v>13</v>
      </c>
      <c r="C245" s="75" t="s">
        <v>716</v>
      </c>
      <c r="D245" s="129">
        <v>2860290442400</v>
      </c>
      <c r="E245" s="130">
        <v>0.25485560974654281</v>
      </c>
      <c r="F245" s="129">
        <v>1178360505919</v>
      </c>
      <c r="G245" s="130">
        <v>0.10499345828154678</v>
      </c>
      <c r="H245" s="129">
        <v>1432143845000</v>
      </c>
      <c r="I245" s="129">
        <v>444095161000</v>
      </c>
      <c r="J245" s="129">
        <v>62022769000</v>
      </c>
      <c r="K245" s="129">
        <v>89288365000</v>
      </c>
      <c r="L245" s="157">
        <f t="shared" si="39"/>
        <v>1</v>
      </c>
    </row>
    <row r="246" spans="1:12" x14ac:dyDescent="0.25">
      <c r="A246" s="76">
        <v>182</v>
      </c>
      <c r="B246" s="77">
        <v>1</v>
      </c>
      <c r="C246" s="78" t="s">
        <v>239</v>
      </c>
      <c r="D246" s="103">
        <v>1066216191241</v>
      </c>
      <c r="E246" s="131">
        <v>0.38828115738501523</v>
      </c>
      <c r="F246" s="103">
        <v>461377664042</v>
      </c>
      <c r="G246" s="131">
        <v>0.16801869532417368</v>
      </c>
      <c r="H246" s="103">
        <v>187246118342</v>
      </c>
      <c r="I246" s="103">
        <v>14951563715</v>
      </c>
      <c r="J246" s="103">
        <v>15676373824</v>
      </c>
      <c r="K246" s="103">
        <v>7206036970</v>
      </c>
      <c r="L246" s="158">
        <f t="shared" si="39"/>
        <v>1</v>
      </c>
    </row>
    <row r="247" spans="1:12" x14ac:dyDescent="0.25">
      <c r="A247" s="76">
        <v>183</v>
      </c>
      <c r="B247" s="77">
        <v>2</v>
      </c>
      <c r="C247" s="78" t="s">
        <v>240</v>
      </c>
      <c r="D247" s="103">
        <v>1000524717991</v>
      </c>
      <c r="E247" s="131">
        <v>0.38049738282467077</v>
      </c>
      <c r="F247" s="103">
        <v>369388877731</v>
      </c>
      <c r="G247" s="131">
        <v>0.14047778999744023</v>
      </c>
      <c r="H247" s="103">
        <v>227912903008</v>
      </c>
      <c r="I247" s="103">
        <v>47909957672</v>
      </c>
      <c r="J247" s="103">
        <v>11834879334</v>
      </c>
      <c r="K247" s="103">
        <v>8609205200</v>
      </c>
      <c r="L247" s="158">
        <f t="shared" si="39"/>
        <v>1</v>
      </c>
    </row>
    <row r="248" spans="1:12" x14ac:dyDescent="0.25">
      <c r="A248" s="76">
        <v>184</v>
      </c>
      <c r="B248" s="77">
        <v>3</v>
      </c>
      <c r="C248" s="78" t="s">
        <v>241</v>
      </c>
      <c r="D248" s="103">
        <v>1039645833106</v>
      </c>
      <c r="E248" s="131">
        <v>0.31801940097568676</v>
      </c>
      <c r="F248" s="103">
        <v>526168073630</v>
      </c>
      <c r="G248" s="131">
        <v>0.16095063362917636</v>
      </c>
      <c r="H248" s="103">
        <v>355340861844</v>
      </c>
      <c r="I248" s="103">
        <v>39786541001</v>
      </c>
      <c r="J248" s="103">
        <v>31886553743</v>
      </c>
      <c r="K248" s="103">
        <v>12595352971</v>
      </c>
      <c r="L248" s="158">
        <f t="shared" si="39"/>
        <v>1</v>
      </c>
    </row>
    <row r="249" spans="1:12" x14ac:dyDescent="0.25">
      <c r="A249" s="76">
        <v>185</v>
      </c>
      <c r="B249" s="77">
        <v>4</v>
      </c>
      <c r="C249" s="78" t="s">
        <v>242</v>
      </c>
      <c r="D249" s="103">
        <v>1704008120620</v>
      </c>
      <c r="E249" s="131">
        <v>0.28350548011656074</v>
      </c>
      <c r="F249" s="103">
        <v>1180564953692</v>
      </c>
      <c r="G249" s="131">
        <v>0.19641727639388071</v>
      </c>
      <c r="H249" s="103">
        <v>706788873910</v>
      </c>
      <c r="I249" s="103">
        <v>67575947801</v>
      </c>
      <c r="J249" s="103">
        <v>53831955956</v>
      </c>
      <c r="K249" s="103">
        <v>21815635150</v>
      </c>
      <c r="L249" s="158">
        <f t="shared" si="39"/>
        <v>1</v>
      </c>
    </row>
    <row r="250" spans="1:12" x14ac:dyDescent="0.25">
      <c r="A250" s="76">
        <v>186</v>
      </c>
      <c r="B250" s="77">
        <v>5</v>
      </c>
      <c r="C250" s="78" t="s">
        <v>243</v>
      </c>
      <c r="D250" s="103">
        <v>521999734841</v>
      </c>
      <c r="E250" s="131">
        <v>0.23495786805442082</v>
      </c>
      <c r="F250" s="103">
        <v>357030613805</v>
      </c>
      <c r="G250" s="131">
        <v>0.16070343766618178</v>
      </c>
      <c r="H250" s="103">
        <v>100567473642</v>
      </c>
      <c r="I250" s="103">
        <v>67470059252</v>
      </c>
      <c r="J250" s="103">
        <v>62255353745</v>
      </c>
      <c r="K250" s="103">
        <v>24171632083</v>
      </c>
      <c r="L250" s="158">
        <f t="shared" si="39"/>
        <v>1</v>
      </c>
    </row>
    <row r="251" spans="1:12" x14ac:dyDescent="0.25">
      <c r="A251" s="76">
        <v>187</v>
      </c>
      <c r="B251" s="77">
        <v>6</v>
      </c>
      <c r="C251" s="78" t="s">
        <v>244</v>
      </c>
      <c r="D251" s="103">
        <v>474817498466</v>
      </c>
      <c r="E251" s="131">
        <v>0.32437462470688866</v>
      </c>
      <c r="F251" s="103">
        <v>134612733593</v>
      </c>
      <c r="G251" s="131">
        <v>9.1961553820292599E-2</v>
      </c>
      <c r="H251" s="103">
        <v>170919670579</v>
      </c>
      <c r="I251" s="103">
        <v>60379031499</v>
      </c>
      <c r="J251" s="103">
        <v>17288734943</v>
      </c>
      <c r="K251" s="103">
        <v>14326653501</v>
      </c>
      <c r="L251" s="158">
        <f t="shared" si="39"/>
        <v>0</v>
      </c>
    </row>
    <row r="252" spans="1:12" x14ac:dyDescent="0.25">
      <c r="A252" s="76">
        <v>188</v>
      </c>
      <c r="B252" s="77">
        <v>7</v>
      </c>
      <c r="C252" s="78" t="s">
        <v>245</v>
      </c>
      <c r="D252" s="103">
        <v>1194347632992</v>
      </c>
      <c r="E252" s="131">
        <v>0.24054059020007218</v>
      </c>
      <c r="F252" s="103">
        <v>781194700051</v>
      </c>
      <c r="G252" s="131">
        <v>0.15733194341474829</v>
      </c>
      <c r="H252" s="103">
        <v>657245293710</v>
      </c>
      <c r="I252" s="103">
        <v>37266611445</v>
      </c>
      <c r="J252" s="103">
        <v>80522791610</v>
      </c>
      <c r="K252" s="103">
        <v>38019324112</v>
      </c>
      <c r="L252" s="158">
        <f t="shared" si="39"/>
        <v>1</v>
      </c>
    </row>
    <row r="253" spans="1:12" x14ac:dyDescent="0.25">
      <c r="A253" s="76">
        <v>189</v>
      </c>
      <c r="B253" s="77">
        <v>8</v>
      </c>
      <c r="C253" s="78" t="s">
        <v>246</v>
      </c>
      <c r="D253" s="103">
        <v>643655030165</v>
      </c>
      <c r="E253" s="131">
        <v>0.18471701688839692</v>
      </c>
      <c r="F253" s="103">
        <v>634571205059</v>
      </c>
      <c r="G253" s="131">
        <v>0.18211012810965763</v>
      </c>
      <c r="H253" s="103">
        <v>871609854430</v>
      </c>
      <c r="I253" s="103">
        <v>81786678382</v>
      </c>
      <c r="J253" s="103">
        <v>58896158684</v>
      </c>
      <c r="K253" s="103">
        <v>16892299232</v>
      </c>
      <c r="L253" s="158">
        <f t="shared" si="39"/>
        <v>0</v>
      </c>
    </row>
    <row r="254" spans="1:12" x14ac:dyDescent="0.25">
      <c r="A254" s="79" t="s">
        <v>29</v>
      </c>
      <c r="B254" s="80" t="s">
        <v>29</v>
      </c>
      <c r="C254" s="81" t="s">
        <v>30</v>
      </c>
      <c r="D254" s="104">
        <v>4810394862958</v>
      </c>
      <c r="E254" s="132">
        <v>0.32823966753973749</v>
      </c>
      <c r="F254" s="104">
        <v>2537499569095</v>
      </c>
      <c r="G254" s="132">
        <v>0.17314753542494005</v>
      </c>
      <c r="H254" s="104">
        <v>1477288757104</v>
      </c>
      <c r="I254" s="104">
        <v>170224010189</v>
      </c>
      <c r="J254" s="104">
        <v>113229762857</v>
      </c>
      <c r="K254" s="104">
        <v>50226230291</v>
      </c>
      <c r="L254" s="159">
        <f t="shared" ref="L254" si="48">SUM(L246:L249)</f>
        <v>4</v>
      </c>
    </row>
    <row r="255" spans="1:12" x14ac:dyDescent="0.25">
      <c r="A255" s="79" t="s">
        <v>31</v>
      </c>
      <c r="B255" s="80" t="s">
        <v>31</v>
      </c>
      <c r="C255" s="81" t="s">
        <v>32</v>
      </c>
      <c r="D255" s="104">
        <v>2834819896464</v>
      </c>
      <c r="E255" s="132">
        <v>0.23360155688554393</v>
      </c>
      <c r="F255" s="104">
        <v>1907409252508</v>
      </c>
      <c r="G255" s="132">
        <v>0.15717886401162376</v>
      </c>
      <c r="H255" s="104">
        <v>1800342292361</v>
      </c>
      <c r="I255" s="104">
        <v>246902380578</v>
      </c>
      <c r="J255" s="104">
        <v>218963038982</v>
      </c>
      <c r="K255" s="104">
        <v>93409908928</v>
      </c>
      <c r="L255" s="159">
        <f t="shared" ref="L255" si="49">SUM(L250:L253)</f>
        <v>2</v>
      </c>
    </row>
    <row r="256" spans="1:12" x14ac:dyDescent="0.25">
      <c r="A256" s="79" t="s">
        <v>33</v>
      </c>
      <c r="B256" s="80" t="s">
        <v>33</v>
      </c>
      <c r="C256" s="81" t="s">
        <v>247</v>
      </c>
      <c r="D256" s="104">
        <v>7645214759422</v>
      </c>
      <c r="E256" s="132">
        <v>0.2853713463936523</v>
      </c>
      <c r="F256" s="104">
        <v>4444908821603</v>
      </c>
      <c r="G256" s="132">
        <v>0.16591419010886871</v>
      </c>
      <c r="H256" s="104">
        <v>3277631049465</v>
      </c>
      <c r="I256" s="104">
        <v>417126390767</v>
      </c>
      <c r="J256" s="104">
        <v>332192801839</v>
      </c>
      <c r="K256" s="104">
        <v>143636139219</v>
      </c>
      <c r="L256" s="159">
        <f t="shared" ref="L256" si="50">L254+L255</f>
        <v>6</v>
      </c>
    </row>
    <row r="257" spans="1:12" x14ac:dyDescent="0.25">
      <c r="A257" s="79" t="s">
        <v>35</v>
      </c>
      <c r="B257" s="80" t="s">
        <v>35</v>
      </c>
      <c r="C257" s="81" t="s">
        <v>248</v>
      </c>
      <c r="D257" s="104">
        <v>10505505201822</v>
      </c>
      <c r="E257" s="132">
        <v>0.27636184138116338</v>
      </c>
      <c r="F257" s="104">
        <v>5623269327522</v>
      </c>
      <c r="G257" s="132">
        <v>0.14792787553583539</v>
      </c>
      <c r="H257" s="104">
        <v>4709774894465</v>
      </c>
      <c r="I257" s="104">
        <v>861221551767</v>
      </c>
      <c r="J257" s="104">
        <v>394215570839</v>
      </c>
      <c r="K257" s="104">
        <v>232924504219</v>
      </c>
      <c r="L257" s="159">
        <f t="shared" ref="L257" si="51">L256+L245</f>
        <v>7</v>
      </c>
    </row>
    <row r="258" spans="1:12" x14ac:dyDescent="0.25">
      <c r="A258" s="73" t="s">
        <v>249</v>
      </c>
      <c r="B258" s="82">
        <v>14</v>
      </c>
      <c r="C258" s="75" t="s">
        <v>717</v>
      </c>
      <c r="D258" s="129">
        <v>7578352692000</v>
      </c>
      <c r="E258" s="130">
        <v>0.30881678506301069</v>
      </c>
      <c r="F258" s="129">
        <v>3069083606000</v>
      </c>
      <c r="G258" s="130">
        <v>0.12506471667583241</v>
      </c>
      <c r="H258" s="129">
        <v>1034924780000</v>
      </c>
      <c r="I258" s="129">
        <v>45424693000</v>
      </c>
      <c r="J258" s="129">
        <v>32030054000</v>
      </c>
      <c r="K258" s="129">
        <v>234912908000</v>
      </c>
      <c r="L258" s="157">
        <f t="shared" si="39"/>
        <v>1</v>
      </c>
    </row>
    <row r="259" spans="1:12" x14ac:dyDescent="0.25">
      <c r="A259" s="76">
        <v>190</v>
      </c>
      <c r="B259" s="77">
        <v>1</v>
      </c>
      <c r="C259" s="78" t="s">
        <v>251</v>
      </c>
      <c r="D259" s="103">
        <v>758645895040</v>
      </c>
      <c r="E259" s="131">
        <v>0.34687431182694989</v>
      </c>
      <c r="F259" s="103">
        <v>428112573072</v>
      </c>
      <c r="G259" s="131">
        <v>0.19574514953512662</v>
      </c>
      <c r="H259" s="103">
        <v>154140884855</v>
      </c>
      <c r="I259" s="103">
        <v>27600305126</v>
      </c>
      <c r="J259" s="103">
        <v>13226125757</v>
      </c>
      <c r="K259" s="103">
        <v>6882070347</v>
      </c>
      <c r="L259" s="158">
        <f t="shared" si="39"/>
        <v>1</v>
      </c>
    </row>
    <row r="260" spans="1:12" x14ac:dyDescent="0.25">
      <c r="A260" s="76">
        <v>191</v>
      </c>
      <c r="B260" s="77">
        <v>2</v>
      </c>
      <c r="C260" s="78" t="s">
        <v>252</v>
      </c>
      <c r="D260" s="103">
        <v>1186617870062</v>
      </c>
      <c r="E260" s="131">
        <v>0.32872474976355304</v>
      </c>
      <c r="F260" s="103">
        <v>702951901406</v>
      </c>
      <c r="G260" s="131">
        <v>0.19473639637116499</v>
      </c>
      <c r="H260" s="103">
        <v>240295582501</v>
      </c>
      <c r="I260" s="103">
        <v>13484889291</v>
      </c>
      <c r="J260" s="103">
        <v>27359309288</v>
      </c>
      <c r="K260" s="103">
        <v>10732739604</v>
      </c>
      <c r="L260" s="158">
        <f t="shared" si="39"/>
        <v>1</v>
      </c>
    </row>
    <row r="261" spans="1:12" x14ac:dyDescent="0.25">
      <c r="A261" s="76">
        <v>192</v>
      </c>
      <c r="B261" s="77">
        <v>3</v>
      </c>
      <c r="C261" s="78" t="s">
        <v>253</v>
      </c>
      <c r="D261" s="103">
        <v>571658864137</v>
      </c>
      <c r="E261" s="131">
        <v>0.31250059943866587</v>
      </c>
      <c r="F261" s="103">
        <v>295177696260</v>
      </c>
      <c r="G261" s="131">
        <v>0.16136058199924638</v>
      </c>
      <c r="H261" s="103">
        <v>150204210184</v>
      </c>
      <c r="I261" s="103">
        <v>12192142547</v>
      </c>
      <c r="J261" s="103">
        <v>12597988998</v>
      </c>
      <c r="K261" s="103">
        <v>6959378756</v>
      </c>
      <c r="L261" s="158">
        <f t="shared" si="39"/>
        <v>1</v>
      </c>
    </row>
    <row r="262" spans="1:12" x14ac:dyDescent="0.25">
      <c r="A262" s="76">
        <v>193</v>
      </c>
      <c r="B262" s="77">
        <v>4</v>
      </c>
      <c r="C262" s="78" t="s">
        <v>254</v>
      </c>
      <c r="D262" s="103">
        <v>691591680000</v>
      </c>
      <c r="E262" s="131">
        <v>0.30073784408630905</v>
      </c>
      <c r="F262" s="103">
        <v>362750580000</v>
      </c>
      <c r="G262" s="131">
        <v>0.15774167116969678</v>
      </c>
      <c r="H262" s="103">
        <v>310915163000</v>
      </c>
      <c r="I262" s="103">
        <v>12974758600</v>
      </c>
      <c r="J262" s="103">
        <v>10500000000</v>
      </c>
      <c r="K262" s="103">
        <v>7420000000</v>
      </c>
      <c r="L262" s="158">
        <f t="shared" si="39"/>
        <v>1</v>
      </c>
    </row>
    <row r="263" spans="1:12" x14ac:dyDescent="0.25">
      <c r="A263" s="76">
        <v>194</v>
      </c>
      <c r="B263" s="77">
        <v>5</v>
      </c>
      <c r="C263" s="78" t="s">
        <v>255</v>
      </c>
      <c r="D263" s="103">
        <v>697979659000</v>
      </c>
      <c r="E263" s="131">
        <v>0.30572762246493834</v>
      </c>
      <c r="F263" s="103">
        <v>462034316000</v>
      </c>
      <c r="G263" s="131">
        <v>0.20237932596814259</v>
      </c>
      <c r="H263" s="103">
        <v>202683660000</v>
      </c>
      <c r="I263" s="103">
        <v>22725070000</v>
      </c>
      <c r="J263" s="103">
        <v>16962756000</v>
      </c>
      <c r="K263" s="103">
        <v>10143722000</v>
      </c>
      <c r="L263" s="158">
        <f t="shared" si="39"/>
        <v>1</v>
      </c>
    </row>
    <row r="264" spans="1:12" x14ac:dyDescent="0.25">
      <c r="A264" s="76">
        <v>195</v>
      </c>
      <c r="B264" s="77">
        <v>6</v>
      </c>
      <c r="C264" s="78" t="s">
        <v>256</v>
      </c>
      <c r="D264" s="103">
        <v>952185789564</v>
      </c>
      <c r="E264" s="131">
        <v>0.29816907283757216</v>
      </c>
      <c r="F264" s="103">
        <v>534594653250</v>
      </c>
      <c r="G264" s="131">
        <v>0.16740387627131462</v>
      </c>
      <c r="H264" s="103">
        <v>333373822000</v>
      </c>
      <c r="I264" s="103">
        <v>19643988000</v>
      </c>
      <c r="J264" s="103">
        <v>16210451000</v>
      </c>
      <c r="K264" s="103">
        <v>9740359000</v>
      </c>
      <c r="L264" s="158">
        <f t="shared" si="39"/>
        <v>1</v>
      </c>
    </row>
    <row r="265" spans="1:12" x14ac:dyDescent="0.25">
      <c r="A265" s="76">
        <v>196</v>
      </c>
      <c r="B265" s="77">
        <v>7</v>
      </c>
      <c r="C265" s="78" t="s">
        <v>257</v>
      </c>
      <c r="D265" s="103">
        <v>1175244379207</v>
      </c>
      <c r="E265" s="131">
        <v>0.33543071429677129</v>
      </c>
      <c r="F265" s="103">
        <v>662475871971</v>
      </c>
      <c r="G265" s="131">
        <v>0.18907961516016697</v>
      </c>
      <c r="H265" s="103">
        <v>353613081284</v>
      </c>
      <c r="I265" s="103">
        <v>21258205836</v>
      </c>
      <c r="J265" s="103">
        <v>26843698252</v>
      </c>
      <c r="K265" s="103">
        <v>7871278276</v>
      </c>
      <c r="L265" s="158">
        <f t="shared" si="39"/>
        <v>1</v>
      </c>
    </row>
    <row r="266" spans="1:12" x14ac:dyDescent="0.25">
      <c r="A266" s="76">
        <v>197</v>
      </c>
      <c r="B266" s="77">
        <v>8</v>
      </c>
      <c r="C266" s="78" t="s">
        <v>258</v>
      </c>
      <c r="D266" s="103">
        <v>813069723734</v>
      </c>
      <c r="E266" s="131">
        <v>0.3319150650356496</v>
      </c>
      <c r="F266" s="103">
        <v>478438204641</v>
      </c>
      <c r="G266" s="131">
        <v>0.19531024606311559</v>
      </c>
      <c r="H266" s="103">
        <v>144196214576</v>
      </c>
      <c r="I266" s="103">
        <v>92511978215</v>
      </c>
      <c r="J266" s="103">
        <v>19480081089</v>
      </c>
      <c r="K266" s="103">
        <v>15688069162</v>
      </c>
      <c r="L266" s="158">
        <f t="shared" ref="L266:L329" si="52">IF(E266&gt;20%,IF(G266&gt;10%,1,0),0)</f>
        <v>1</v>
      </c>
    </row>
    <row r="267" spans="1:12" x14ac:dyDescent="0.25">
      <c r="A267" s="76">
        <v>198</v>
      </c>
      <c r="B267" s="77">
        <v>9</v>
      </c>
      <c r="C267" s="78" t="s">
        <v>259</v>
      </c>
      <c r="D267" s="103">
        <v>849997138380</v>
      </c>
      <c r="E267" s="131">
        <v>0.32049943148865329</v>
      </c>
      <c r="F267" s="103">
        <v>425446104750</v>
      </c>
      <c r="G267" s="131">
        <v>0.16041846324484685</v>
      </c>
      <c r="H267" s="103">
        <v>299906616000</v>
      </c>
      <c r="I267" s="103">
        <v>28292395000</v>
      </c>
      <c r="J267" s="103">
        <v>23389150500</v>
      </c>
      <c r="K267" s="103">
        <v>5435456000</v>
      </c>
      <c r="L267" s="158">
        <f t="shared" si="52"/>
        <v>1</v>
      </c>
    </row>
    <row r="268" spans="1:12" x14ac:dyDescent="0.25">
      <c r="A268" s="76">
        <v>199</v>
      </c>
      <c r="B268" s="77">
        <v>10</v>
      </c>
      <c r="C268" s="78" t="s">
        <v>260</v>
      </c>
      <c r="D268" s="103">
        <v>918120950880</v>
      </c>
      <c r="E268" s="131">
        <v>0.35575029777962169</v>
      </c>
      <c r="F268" s="103">
        <v>417635239000</v>
      </c>
      <c r="G268" s="131">
        <v>0.16182384302973207</v>
      </c>
      <c r="H268" s="103">
        <v>231546314408</v>
      </c>
      <c r="I268" s="103">
        <v>31204805000</v>
      </c>
      <c r="J268" s="103">
        <v>11916622000</v>
      </c>
      <c r="K268" s="103">
        <v>16529926000</v>
      </c>
      <c r="L268" s="158">
        <f t="shared" si="52"/>
        <v>1</v>
      </c>
    </row>
    <row r="269" spans="1:12" x14ac:dyDescent="0.25">
      <c r="A269" s="76">
        <v>200</v>
      </c>
      <c r="B269" s="77">
        <v>11</v>
      </c>
      <c r="C269" s="78" t="s">
        <v>261</v>
      </c>
      <c r="D269" s="103">
        <v>736063665000</v>
      </c>
      <c r="E269" s="131">
        <v>0.34613286448688546</v>
      </c>
      <c r="F269" s="103">
        <v>386831834000</v>
      </c>
      <c r="G269" s="131">
        <v>0.18190710551801981</v>
      </c>
      <c r="H269" s="103">
        <v>121671063000</v>
      </c>
      <c r="I269" s="103">
        <v>4451955000</v>
      </c>
      <c r="J269" s="103">
        <v>18243103000</v>
      </c>
      <c r="K269" s="103">
        <v>7790332000</v>
      </c>
      <c r="L269" s="158">
        <f t="shared" si="52"/>
        <v>1</v>
      </c>
    </row>
    <row r="270" spans="1:12" x14ac:dyDescent="0.25">
      <c r="A270" s="76">
        <v>201</v>
      </c>
      <c r="B270" s="77">
        <v>12</v>
      </c>
      <c r="C270" s="78" t="s">
        <v>262</v>
      </c>
      <c r="D270" s="103">
        <v>1079930585000</v>
      </c>
      <c r="E270" s="131">
        <v>0.37975903220252449</v>
      </c>
      <c r="F270" s="103">
        <v>473430578000</v>
      </c>
      <c r="G270" s="131">
        <v>0.16648249490624603</v>
      </c>
      <c r="H270" s="103">
        <v>167755484000</v>
      </c>
      <c r="I270" s="103">
        <v>9989905000</v>
      </c>
      <c r="J270" s="103">
        <v>21744774000</v>
      </c>
      <c r="K270" s="103">
        <v>7334658000</v>
      </c>
      <c r="L270" s="158">
        <f t="shared" si="52"/>
        <v>1</v>
      </c>
    </row>
    <row r="271" spans="1:12" x14ac:dyDescent="0.25">
      <c r="A271" s="76">
        <v>202</v>
      </c>
      <c r="B271" s="77">
        <v>13</v>
      </c>
      <c r="C271" s="78" t="s">
        <v>263</v>
      </c>
      <c r="D271" s="103">
        <v>774437002533</v>
      </c>
      <c r="E271" s="131">
        <v>0.30882286919183188</v>
      </c>
      <c r="F271" s="103">
        <v>483715388370</v>
      </c>
      <c r="G271" s="131">
        <v>0.19289157622901582</v>
      </c>
      <c r="H271" s="103">
        <v>141498562414</v>
      </c>
      <c r="I271" s="103">
        <v>23863220400</v>
      </c>
      <c r="J271" s="103">
        <v>21448418957</v>
      </c>
      <c r="K271" s="103">
        <v>8781881417</v>
      </c>
      <c r="L271" s="158">
        <f t="shared" si="52"/>
        <v>1</v>
      </c>
    </row>
    <row r="272" spans="1:12" x14ac:dyDescent="0.25">
      <c r="A272" s="76">
        <v>203</v>
      </c>
      <c r="B272" s="77">
        <v>14</v>
      </c>
      <c r="C272" s="78" t="s">
        <v>264</v>
      </c>
      <c r="D272" s="103">
        <v>988112806593</v>
      </c>
      <c r="E272" s="131">
        <v>0.36585172822143752</v>
      </c>
      <c r="F272" s="103">
        <v>386392870314</v>
      </c>
      <c r="G272" s="131">
        <v>0.14306311833386184</v>
      </c>
      <c r="H272" s="103">
        <v>204904836254</v>
      </c>
      <c r="I272" s="103">
        <v>21462529216</v>
      </c>
      <c r="J272" s="103">
        <v>15758494489</v>
      </c>
      <c r="K272" s="103">
        <v>12357987657</v>
      </c>
      <c r="L272" s="158">
        <f t="shared" si="52"/>
        <v>1</v>
      </c>
    </row>
    <row r="273" spans="1:12" x14ac:dyDescent="0.25">
      <c r="A273" s="76">
        <v>204</v>
      </c>
      <c r="B273" s="77">
        <v>15</v>
      </c>
      <c r="C273" s="78" t="s">
        <v>265</v>
      </c>
      <c r="D273" s="103">
        <v>674066000588</v>
      </c>
      <c r="E273" s="131">
        <v>0.31516413954404604</v>
      </c>
      <c r="F273" s="103">
        <v>454340963555</v>
      </c>
      <c r="G273" s="131">
        <v>0.21243020522250847</v>
      </c>
      <c r="H273" s="103">
        <v>68269999400</v>
      </c>
      <c r="I273" s="103">
        <v>53745670600</v>
      </c>
      <c r="J273" s="103">
        <v>12389205540</v>
      </c>
      <c r="K273" s="103">
        <v>12023055037</v>
      </c>
      <c r="L273" s="158">
        <f t="shared" si="52"/>
        <v>1</v>
      </c>
    </row>
    <row r="274" spans="1:12" x14ac:dyDescent="0.25">
      <c r="A274" s="76">
        <v>205</v>
      </c>
      <c r="B274" s="77">
        <v>16</v>
      </c>
      <c r="C274" s="78" t="s">
        <v>266</v>
      </c>
      <c r="D274" s="103">
        <v>732775350501</v>
      </c>
      <c r="E274" s="131">
        <v>0.27210397642827289</v>
      </c>
      <c r="F274" s="103">
        <v>422361314964</v>
      </c>
      <c r="G274" s="131">
        <v>0.1568368712356431</v>
      </c>
      <c r="H274" s="103">
        <v>118422866273</v>
      </c>
      <c r="I274" s="103">
        <v>6888038318</v>
      </c>
      <c r="J274" s="103">
        <v>27563111025</v>
      </c>
      <c r="K274" s="103">
        <v>9532954694</v>
      </c>
      <c r="L274" s="158">
        <f t="shared" si="52"/>
        <v>1</v>
      </c>
    </row>
    <row r="275" spans="1:12" x14ac:dyDescent="0.25">
      <c r="A275" s="76">
        <v>206</v>
      </c>
      <c r="B275" s="77">
        <v>17</v>
      </c>
      <c r="C275" s="78" t="s">
        <v>267</v>
      </c>
      <c r="D275" s="103">
        <v>853636586000</v>
      </c>
      <c r="E275" s="131">
        <v>0.30694835223882028</v>
      </c>
      <c r="F275" s="103">
        <v>431691394000</v>
      </c>
      <c r="G275" s="131">
        <v>0.15522643269647693</v>
      </c>
      <c r="H275" s="103">
        <v>217452986000</v>
      </c>
      <c r="I275" s="103">
        <v>9338469000</v>
      </c>
      <c r="J275" s="103">
        <v>17509709000</v>
      </c>
      <c r="K275" s="103">
        <v>8695343375</v>
      </c>
      <c r="L275" s="158">
        <f t="shared" si="52"/>
        <v>1</v>
      </c>
    </row>
    <row r="276" spans="1:12" x14ac:dyDescent="0.25">
      <c r="A276" s="76">
        <v>207</v>
      </c>
      <c r="B276" s="77">
        <v>18</v>
      </c>
      <c r="C276" s="78" t="s">
        <v>268</v>
      </c>
      <c r="D276" s="103">
        <v>709427398774</v>
      </c>
      <c r="E276" s="131">
        <v>0.3195712546988051</v>
      </c>
      <c r="F276" s="103">
        <v>520853266860</v>
      </c>
      <c r="G276" s="131">
        <v>0.23462546314404059</v>
      </c>
      <c r="H276" s="103">
        <v>193131812992</v>
      </c>
      <c r="I276" s="103">
        <v>12430853000</v>
      </c>
      <c r="J276" s="103">
        <v>11651222750</v>
      </c>
      <c r="K276" s="103">
        <v>7029917200</v>
      </c>
      <c r="L276" s="158">
        <f t="shared" si="52"/>
        <v>1</v>
      </c>
    </row>
    <row r="277" spans="1:12" x14ac:dyDescent="0.25">
      <c r="A277" s="76">
        <v>208</v>
      </c>
      <c r="B277" s="77">
        <v>19</v>
      </c>
      <c r="C277" s="78" t="s">
        <v>269</v>
      </c>
      <c r="D277" s="103">
        <v>1018059981000</v>
      </c>
      <c r="E277" s="131">
        <v>0.41231522651234759</v>
      </c>
      <c r="F277" s="103">
        <v>370193715000</v>
      </c>
      <c r="G277" s="131">
        <v>0.14992879427766492</v>
      </c>
      <c r="H277" s="103">
        <v>107377043000</v>
      </c>
      <c r="I277" s="103">
        <v>28582005000</v>
      </c>
      <c r="J277" s="103">
        <v>18773674000</v>
      </c>
      <c r="K277" s="103">
        <v>9126728800</v>
      </c>
      <c r="L277" s="158">
        <f t="shared" si="52"/>
        <v>1</v>
      </c>
    </row>
    <row r="278" spans="1:12" x14ac:dyDescent="0.25">
      <c r="A278" s="76">
        <v>209</v>
      </c>
      <c r="B278" s="77">
        <v>20</v>
      </c>
      <c r="C278" s="78" t="s">
        <v>270</v>
      </c>
      <c r="D278" s="103">
        <v>771399350000</v>
      </c>
      <c r="E278" s="131">
        <v>0.37125632309031403</v>
      </c>
      <c r="F278" s="103">
        <v>356339891000</v>
      </c>
      <c r="G278" s="131">
        <v>0.17149798959911397</v>
      </c>
      <c r="H278" s="103">
        <v>115157080000</v>
      </c>
      <c r="I278" s="103">
        <v>6044140000</v>
      </c>
      <c r="J278" s="103">
        <v>11326677000</v>
      </c>
      <c r="K278" s="103">
        <v>13276256000</v>
      </c>
      <c r="L278" s="158">
        <f t="shared" si="52"/>
        <v>1</v>
      </c>
    </row>
    <row r="279" spans="1:12" x14ac:dyDescent="0.25">
      <c r="A279" s="76">
        <v>210</v>
      </c>
      <c r="B279" s="77">
        <v>21</v>
      </c>
      <c r="C279" s="78" t="s">
        <v>271</v>
      </c>
      <c r="D279" s="103">
        <v>645590260756</v>
      </c>
      <c r="E279" s="131">
        <v>0.26026370922467373</v>
      </c>
      <c r="F279" s="103">
        <v>482355536914</v>
      </c>
      <c r="G279" s="131">
        <v>0.19445714849428966</v>
      </c>
      <c r="H279" s="103">
        <v>242493669220</v>
      </c>
      <c r="I279" s="103">
        <v>15031493278</v>
      </c>
      <c r="J279" s="103">
        <v>18322052851</v>
      </c>
      <c r="K279" s="103">
        <v>2544263744</v>
      </c>
      <c r="L279" s="158">
        <f t="shared" si="52"/>
        <v>1</v>
      </c>
    </row>
    <row r="280" spans="1:12" x14ac:dyDescent="0.25">
      <c r="A280" s="76">
        <v>211</v>
      </c>
      <c r="B280" s="77">
        <v>22</v>
      </c>
      <c r="C280" s="78" t="s">
        <v>272</v>
      </c>
      <c r="D280" s="103">
        <v>577074349539</v>
      </c>
      <c r="E280" s="131">
        <v>0.26193715469046452</v>
      </c>
      <c r="F280" s="103">
        <v>345882298700</v>
      </c>
      <c r="G280" s="131">
        <v>0.15699783788978208</v>
      </c>
      <c r="H280" s="103">
        <v>318380589600</v>
      </c>
      <c r="I280" s="103">
        <v>11795333000</v>
      </c>
      <c r="J280" s="103">
        <v>15432493000</v>
      </c>
      <c r="K280" s="103">
        <v>11233166000</v>
      </c>
      <c r="L280" s="158">
        <f t="shared" si="52"/>
        <v>1</v>
      </c>
    </row>
    <row r="281" spans="1:12" x14ac:dyDescent="0.25">
      <c r="A281" s="76">
        <v>212</v>
      </c>
      <c r="B281" s="77">
        <v>23</v>
      </c>
      <c r="C281" s="78" t="s">
        <v>273</v>
      </c>
      <c r="D281" s="103">
        <v>779344153000</v>
      </c>
      <c r="E281" s="131">
        <v>0.3040826230917989</v>
      </c>
      <c r="F281" s="103">
        <v>526258192000</v>
      </c>
      <c r="G281" s="131">
        <v>0.20533415286546397</v>
      </c>
      <c r="H281" s="103">
        <v>237990042000</v>
      </c>
      <c r="I281" s="103">
        <v>26457085000</v>
      </c>
      <c r="J281" s="103">
        <v>22030290000</v>
      </c>
      <c r="K281" s="103">
        <v>14718832000</v>
      </c>
      <c r="L281" s="158">
        <f t="shared" si="52"/>
        <v>1</v>
      </c>
    </row>
    <row r="282" spans="1:12" x14ac:dyDescent="0.25">
      <c r="A282" s="76">
        <v>213</v>
      </c>
      <c r="B282" s="77">
        <v>24</v>
      </c>
      <c r="C282" s="78" t="s">
        <v>274</v>
      </c>
      <c r="D282" s="103">
        <v>801919472088</v>
      </c>
      <c r="E282" s="131">
        <v>0.33665109295295764</v>
      </c>
      <c r="F282" s="103">
        <v>512132687243</v>
      </c>
      <c r="G282" s="131">
        <v>0.21499668594949825</v>
      </c>
      <c r="H282" s="103">
        <v>143770756665</v>
      </c>
      <c r="I282" s="103">
        <v>16722157440</v>
      </c>
      <c r="J282" s="103">
        <v>10993706666</v>
      </c>
      <c r="K282" s="103">
        <v>8551556800</v>
      </c>
      <c r="L282" s="158">
        <f t="shared" si="52"/>
        <v>1</v>
      </c>
    </row>
    <row r="283" spans="1:12" x14ac:dyDescent="0.25">
      <c r="A283" s="76">
        <v>214</v>
      </c>
      <c r="B283" s="77">
        <v>25</v>
      </c>
      <c r="C283" s="78" t="s">
        <v>275</v>
      </c>
      <c r="D283" s="103">
        <v>639184958016</v>
      </c>
      <c r="E283" s="131">
        <v>0.30115555039786135</v>
      </c>
      <c r="F283" s="103">
        <v>357974023853</v>
      </c>
      <c r="G283" s="131">
        <v>0.16866145366782676</v>
      </c>
      <c r="H283" s="103">
        <v>137711566395</v>
      </c>
      <c r="I283" s="103">
        <v>11311639981</v>
      </c>
      <c r="J283" s="103">
        <v>19890062261</v>
      </c>
      <c r="K283" s="103">
        <v>14609886087</v>
      </c>
      <c r="L283" s="158">
        <f t="shared" si="52"/>
        <v>1</v>
      </c>
    </row>
    <row r="284" spans="1:12" x14ac:dyDescent="0.25">
      <c r="A284" s="76">
        <v>215</v>
      </c>
      <c r="B284" s="77">
        <v>26</v>
      </c>
      <c r="C284" s="78" t="s">
        <v>276</v>
      </c>
      <c r="D284" s="103">
        <v>982268730000</v>
      </c>
      <c r="E284" s="131">
        <v>0.3423722444937583</v>
      </c>
      <c r="F284" s="103">
        <v>547724212000</v>
      </c>
      <c r="G284" s="131">
        <v>0.19091065621728087</v>
      </c>
      <c r="H284" s="103">
        <v>207099993000</v>
      </c>
      <c r="I284" s="103">
        <v>26352163000</v>
      </c>
      <c r="J284" s="103">
        <v>13856627000</v>
      </c>
      <c r="K284" s="103">
        <v>10477387000</v>
      </c>
      <c r="L284" s="158">
        <f t="shared" si="52"/>
        <v>1</v>
      </c>
    </row>
    <row r="285" spans="1:12" x14ac:dyDescent="0.25">
      <c r="A285" s="76">
        <v>216</v>
      </c>
      <c r="B285" s="77">
        <v>27</v>
      </c>
      <c r="C285" s="78" t="s">
        <v>277</v>
      </c>
      <c r="D285" s="103">
        <v>632612665298</v>
      </c>
      <c r="E285" s="131">
        <v>0.31797647047965327</v>
      </c>
      <c r="F285" s="103">
        <v>431553620293</v>
      </c>
      <c r="G285" s="131">
        <v>0.21691613926010098</v>
      </c>
      <c r="H285" s="103">
        <v>56978142877</v>
      </c>
      <c r="I285" s="103">
        <v>2438971990</v>
      </c>
      <c r="J285" s="103">
        <v>12311610627</v>
      </c>
      <c r="K285" s="103">
        <v>13841787256</v>
      </c>
      <c r="L285" s="158">
        <f t="shared" si="52"/>
        <v>1</v>
      </c>
    </row>
    <row r="286" spans="1:12" x14ac:dyDescent="0.25">
      <c r="A286" s="76">
        <v>217</v>
      </c>
      <c r="B286" s="77">
        <v>28</v>
      </c>
      <c r="C286" s="78" t="s">
        <v>278</v>
      </c>
      <c r="D286" s="103">
        <v>955355285018</v>
      </c>
      <c r="E286" s="131">
        <v>0.41653575269451909</v>
      </c>
      <c r="F286" s="103">
        <v>448844678723</v>
      </c>
      <c r="G286" s="131">
        <v>0.19569667853074352</v>
      </c>
      <c r="H286" s="103">
        <v>76492907540</v>
      </c>
      <c r="I286" s="103">
        <v>14652039762</v>
      </c>
      <c r="J286" s="103">
        <v>11108036256</v>
      </c>
      <c r="K286" s="103">
        <v>7701535372</v>
      </c>
      <c r="L286" s="158">
        <f t="shared" si="52"/>
        <v>1</v>
      </c>
    </row>
    <row r="287" spans="1:12" x14ac:dyDescent="0.25">
      <c r="A287" s="76">
        <v>218</v>
      </c>
      <c r="B287" s="77">
        <v>29</v>
      </c>
      <c r="C287" s="78" t="s">
        <v>279</v>
      </c>
      <c r="D287" s="103">
        <v>661626803757</v>
      </c>
      <c r="E287" s="131">
        <v>0.33134998272448207</v>
      </c>
      <c r="F287" s="103">
        <v>329872722670</v>
      </c>
      <c r="G287" s="131">
        <v>0.16520388886500872</v>
      </c>
      <c r="H287" s="103">
        <v>228397189407</v>
      </c>
      <c r="I287" s="103">
        <v>30321780900</v>
      </c>
      <c r="J287" s="103">
        <v>11499625701</v>
      </c>
      <c r="K287" s="103">
        <v>6553436882</v>
      </c>
      <c r="L287" s="158">
        <f t="shared" si="52"/>
        <v>1</v>
      </c>
    </row>
    <row r="288" spans="1:12" x14ac:dyDescent="0.25">
      <c r="A288" s="76">
        <v>219</v>
      </c>
      <c r="B288" s="77">
        <v>30</v>
      </c>
      <c r="C288" s="78" t="s">
        <v>280</v>
      </c>
      <c r="D288" s="103">
        <v>175392776234</v>
      </c>
      <c r="E288" s="131">
        <v>0.19550554398406714</v>
      </c>
      <c r="F288" s="103">
        <v>272323086081</v>
      </c>
      <c r="G288" s="131">
        <v>0.30355111668142415</v>
      </c>
      <c r="H288" s="103">
        <v>31071394000</v>
      </c>
      <c r="I288" s="103">
        <v>14248041938</v>
      </c>
      <c r="J288" s="103">
        <v>17389088046</v>
      </c>
      <c r="K288" s="103">
        <v>7982462000</v>
      </c>
      <c r="L288" s="158">
        <f t="shared" si="52"/>
        <v>0</v>
      </c>
    </row>
    <row r="289" spans="1:12" x14ac:dyDescent="0.25">
      <c r="A289" s="76">
        <v>220</v>
      </c>
      <c r="B289" s="77">
        <v>31</v>
      </c>
      <c r="C289" s="78" t="s">
        <v>281</v>
      </c>
      <c r="D289" s="103">
        <v>252266023000</v>
      </c>
      <c r="E289" s="131">
        <v>0.25255007693117776</v>
      </c>
      <c r="F289" s="103">
        <v>221561052000</v>
      </c>
      <c r="G289" s="131">
        <v>0.22181053184301669</v>
      </c>
      <c r="H289" s="103">
        <v>92861490000</v>
      </c>
      <c r="I289" s="103">
        <v>31538618000</v>
      </c>
      <c r="J289" s="103">
        <v>15079940000</v>
      </c>
      <c r="K289" s="103">
        <v>8248300000</v>
      </c>
      <c r="L289" s="158">
        <f t="shared" si="52"/>
        <v>1</v>
      </c>
    </row>
    <row r="290" spans="1:12" x14ac:dyDescent="0.25">
      <c r="A290" s="76">
        <v>221</v>
      </c>
      <c r="B290" s="77">
        <v>32</v>
      </c>
      <c r="C290" s="78" t="s">
        <v>282</v>
      </c>
      <c r="D290" s="103">
        <v>197361447330</v>
      </c>
      <c r="E290" s="131">
        <v>0.21484943310811205</v>
      </c>
      <c r="F290" s="103">
        <v>250733439983</v>
      </c>
      <c r="G290" s="131">
        <v>0.27295066068055668</v>
      </c>
      <c r="H290" s="103">
        <v>62573325273</v>
      </c>
      <c r="I290" s="103">
        <v>16647837021</v>
      </c>
      <c r="J290" s="103">
        <v>11713439771</v>
      </c>
      <c r="K290" s="103">
        <v>8392486410</v>
      </c>
      <c r="L290" s="158">
        <f t="shared" si="52"/>
        <v>1</v>
      </c>
    </row>
    <row r="291" spans="1:12" x14ac:dyDescent="0.25">
      <c r="A291" s="76">
        <v>222</v>
      </c>
      <c r="B291" s="77">
        <v>33</v>
      </c>
      <c r="C291" s="78" t="s">
        <v>283</v>
      </c>
      <c r="D291" s="103">
        <v>1209345466000</v>
      </c>
      <c r="E291" s="131">
        <v>0.21812697417950561</v>
      </c>
      <c r="F291" s="103">
        <v>903476808000</v>
      </c>
      <c r="G291" s="131">
        <v>0.16295811900815291</v>
      </c>
      <c r="H291" s="103">
        <v>713121973209</v>
      </c>
      <c r="I291" s="103">
        <v>126908754000</v>
      </c>
      <c r="J291" s="103">
        <v>76058457720</v>
      </c>
      <c r="K291" s="103">
        <v>40110254000</v>
      </c>
      <c r="L291" s="158">
        <f t="shared" si="52"/>
        <v>1</v>
      </c>
    </row>
    <row r="292" spans="1:12" x14ac:dyDescent="0.25">
      <c r="A292" s="76">
        <v>223</v>
      </c>
      <c r="B292" s="77">
        <v>34</v>
      </c>
      <c r="C292" s="78" t="s">
        <v>284</v>
      </c>
      <c r="D292" s="103">
        <v>560756114917.18005</v>
      </c>
      <c r="E292" s="131">
        <v>0.25041625782638066</v>
      </c>
      <c r="F292" s="103">
        <v>379352304568.09998</v>
      </c>
      <c r="G292" s="131">
        <v>0.16940695247128471</v>
      </c>
      <c r="H292" s="103">
        <v>111183557189</v>
      </c>
      <c r="I292" s="103">
        <v>89513632525.300003</v>
      </c>
      <c r="J292" s="103">
        <v>42739820636.150002</v>
      </c>
      <c r="K292" s="103">
        <v>15391739352</v>
      </c>
      <c r="L292" s="158">
        <f t="shared" si="52"/>
        <v>1</v>
      </c>
    </row>
    <row r="293" spans="1:12" x14ac:dyDescent="0.25">
      <c r="A293" s="76">
        <v>224</v>
      </c>
      <c r="B293" s="77">
        <v>35</v>
      </c>
      <c r="C293" s="78" t="s">
        <v>285</v>
      </c>
      <c r="D293" s="103">
        <v>302422459388</v>
      </c>
      <c r="E293" s="131">
        <v>0.25966194531859232</v>
      </c>
      <c r="F293" s="103">
        <v>295592854072</v>
      </c>
      <c r="G293" s="131">
        <v>0.25379800053850066</v>
      </c>
      <c r="H293" s="103">
        <v>136977728384</v>
      </c>
      <c r="I293" s="103">
        <v>18923186684</v>
      </c>
      <c r="J293" s="103">
        <v>16576208899</v>
      </c>
      <c r="K293" s="103">
        <v>9599297287</v>
      </c>
      <c r="L293" s="158">
        <f t="shared" si="52"/>
        <v>1</v>
      </c>
    </row>
    <row r="294" spans="1:12" x14ac:dyDescent="0.25">
      <c r="A294" s="79" t="s">
        <v>29</v>
      </c>
      <c r="B294" s="80" t="s">
        <v>29</v>
      </c>
      <c r="C294" s="81" t="s">
        <v>30</v>
      </c>
      <c r="D294" s="104">
        <v>23627997353465</v>
      </c>
      <c r="E294" s="132">
        <v>0.32795305899325555</v>
      </c>
      <c r="F294" s="104">
        <v>13038366328809</v>
      </c>
      <c r="G294" s="132">
        <v>0.18097056884850679</v>
      </c>
      <c r="H294" s="104">
        <v>5525832138845</v>
      </c>
      <c r="I294" s="104">
        <v>613767987500</v>
      </c>
      <c r="J294" s="104">
        <v>490339077007</v>
      </c>
      <c r="K294" s="104">
        <v>283583964466</v>
      </c>
      <c r="L294" s="159">
        <f t="shared" ref="L294" si="53">SUM(L259:L287)</f>
        <v>29</v>
      </c>
    </row>
    <row r="295" spans="1:12" x14ac:dyDescent="0.25">
      <c r="A295" s="79" t="s">
        <v>31</v>
      </c>
      <c r="B295" s="80" t="s">
        <v>31</v>
      </c>
      <c r="C295" s="81" t="s">
        <v>32</v>
      </c>
      <c r="D295" s="104">
        <v>2697544286869.1802</v>
      </c>
      <c r="E295" s="132">
        <v>0.22932834311379108</v>
      </c>
      <c r="F295" s="104">
        <v>2323039544704.1001</v>
      </c>
      <c r="G295" s="132">
        <v>0.19749029232551113</v>
      </c>
      <c r="H295" s="104">
        <v>1147789468055</v>
      </c>
      <c r="I295" s="104">
        <v>297780070168.29999</v>
      </c>
      <c r="J295" s="104">
        <v>179556955072.14999</v>
      </c>
      <c r="K295" s="104">
        <v>89724539049</v>
      </c>
      <c r="L295" s="159">
        <f t="shared" ref="L295" si="54">SUM(L288:L293)</f>
        <v>5</v>
      </c>
    </row>
    <row r="296" spans="1:12" x14ac:dyDescent="0.25">
      <c r="A296" s="79" t="s">
        <v>33</v>
      </c>
      <c r="B296" s="80" t="s">
        <v>33</v>
      </c>
      <c r="C296" s="81" t="s">
        <v>286</v>
      </c>
      <c r="D296" s="104">
        <v>26325541640334.18</v>
      </c>
      <c r="E296" s="132">
        <v>0.31411094659569194</v>
      </c>
      <c r="F296" s="104">
        <v>15361405873513.1</v>
      </c>
      <c r="G296" s="132">
        <v>0.18328913440386752</v>
      </c>
      <c r="H296" s="104">
        <v>6673621606900</v>
      </c>
      <c r="I296" s="104">
        <v>911548057668.30005</v>
      </c>
      <c r="J296" s="104">
        <v>669896032079.15002</v>
      </c>
      <c r="K296" s="104">
        <v>373308503515</v>
      </c>
      <c r="L296" s="159">
        <f t="shared" ref="L296" si="55">L294+L295</f>
        <v>34</v>
      </c>
    </row>
    <row r="297" spans="1:12" x14ac:dyDescent="0.25">
      <c r="A297" s="79" t="s">
        <v>35</v>
      </c>
      <c r="B297" s="80" t="s">
        <v>35</v>
      </c>
      <c r="C297" s="81" t="s">
        <v>287</v>
      </c>
      <c r="D297" s="104">
        <v>33903894332334.18</v>
      </c>
      <c r="E297" s="132">
        <v>0.31291187926934422</v>
      </c>
      <c r="F297" s="104">
        <v>18430489479513.102</v>
      </c>
      <c r="G297" s="132">
        <v>0.17010196652802254</v>
      </c>
      <c r="H297" s="104">
        <v>7708546386900</v>
      </c>
      <c r="I297" s="104">
        <v>956972750668.30005</v>
      </c>
      <c r="J297" s="104">
        <v>701926086079.15002</v>
      </c>
      <c r="K297" s="104">
        <v>608221411515</v>
      </c>
      <c r="L297" s="159">
        <f t="shared" ref="L297" si="56">L296+L258</f>
        <v>35</v>
      </c>
    </row>
    <row r="298" spans="1:12" x14ac:dyDescent="0.25">
      <c r="A298" s="73" t="s">
        <v>288</v>
      </c>
      <c r="B298" s="82">
        <v>15</v>
      </c>
      <c r="C298" s="75" t="s">
        <v>718</v>
      </c>
      <c r="D298" s="129">
        <v>1573686116121</v>
      </c>
      <c r="E298" s="130">
        <v>0.27314532303482425</v>
      </c>
      <c r="F298" s="129">
        <v>320502878086</v>
      </c>
      <c r="G298" s="130">
        <v>5.562981160701818E-2</v>
      </c>
      <c r="H298" s="129">
        <v>370842566963</v>
      </c>
      <c r="I298" s="129">
        <v>110588873600</v>
      </c>
      <c r="J298" s="129">
        <v>46752982500</v>
      </c>
      <c r="K298" s="129">
        <v>117864757730</v>
      </c>
      <c r="L298" s="157">
        <f t="shared" si="52"/>
        <v>0</v>
      </c>
    </row>
    <row r="299" spans="1:12" x14ac:dyDescent="0.25">
      <c r="A299" s="76">
        <v>225</v>
      </c>
      <c r="B299" s="77">
        <v>1</v>
      </c>
      <c r="C299" s="78" t="s">
        <v>290</v>
      </c>
      <c r="D299" s="103">
        <v>661729754241</v>
      </c>
      <c r="E299" s="131">
        <v>0.29444051478119598</v>
      </c>
      <c r="F299" s="103">
        <v>418393540834</v>
      </c>
      <c r="G299" s="131">
        <v>0.1861666469654078</v>
      </c>
      <c r="H299" s="103">
        <v>163846309295</v>
      </c>
      <c r="I299" s="103">
        <v>13191595832</v>
      </c>
      <c r="J299" s="103">
        <v>24880011041</v>
      </c>
      <c r="K299" s="103">
        <v>20749018266</v>
      </c>
      <c r="L299" s="158">
        <f t="shared" si="52"/>
        <v>1</v>
      </c>
    </row>
    <row r="300" spans="1:12" x14ac:dyDescent="0.25">
      <c r="A300" s="76">
        <v>226</v>
      </c>
      <c r="B300" s="77">
        <v>2</v>
      </c>
      <c r="C300" s="78" t="s">
        <v>719</v>
      </c>
      <c r="D300" s="103">
        <v>723450890800</v>
      </c>
      <c r="E300" s="131">
        <v>0.35603956612421767</v>
      </c>
      <c r="F300" s="103">
        <v>324209652230</v>
      </c>
      <c r="G300" s="131">
        <v>0.15955673754939648</v>
      </c>
      <c r="H300" s="103">
        <v>127283123639</v>
      </c>
      <c r="I300" s="103">
        <v>11855747964</v>
      </c>
      <c r="J300" s="103">
        <v>10904995546</v>
      </c>
      <c r="K300" s="103">
        <v>7802764510</v>
      </c>
      <c r="L300" s="158">
        <f t="shared" si="52"/>
        <v>1</v>
      </c>
    </row>
    <row r="301" spans="1:12" x14ac:dyDescent="0.25">
      <c r="A301" s="76">
        <v>227</v>
      </c>
      <c r="B301" s="77">
        <v>3</v>
      </c>
      <c r="C301" s="78" t="s">
        <v>292</v>
      </c>
      <c r="D301" s="103">
        <v>284170933956</v>
      </c>
      <c r="E301" s="131">
        <v>0.23397149716471885</v>
      </c>
      <c r="F301" s="103">
        <v>246071041084</v>
      </c>
      <c r="G301" s="131">
        <v>0.20260203635118787</v>
      </c>
      <c r="H301" s="103">
        <v>63400389471</v>
      </c>
      <c r="I301" s="103">
        <v>7264689300</v>
      </c>
      <c r="J301" s="103">
        <v>9129273812</v>
      </c>
      <c r="K301" s="103">
        <v>18264400877</v>
      </c>
      <c r="L301" s="158">
        <f t="shared" si="52"/>
        <v>1</v>
      </c>
    </row>
    <row r="302" spans="1:12" x14ac:dyDescent="0.25">
      <c r="A302" s="76">
        <v>228</v>
      </c>
      <c r="B302" s="77">
        <v>4</v>
      </c>
      <c r="C302" s="78" t="s">
        <v>293</v>
      </c>
      <c r="D302" s="103">
        <v>795815385557</v>
      </c>
      <c r="E302" s="131">
        <v>0.26147473589394815</v>
      </c>
      <c r="F302" s="103">
        <v>471128977421</v>
      </c>
      <c r="G302" s="131">
        <v>0.15479510346098796</v>
      </c>
      <c r="H302" s="103">
        <v>504299042170</v>
      </c>
      <c r="I302" s="103">
        <v>29388920676</v>
      </c>
      <c r="J302" s="103">
        <v>30294741504</v>
      </c>
      <c r="K302" s="103">
        <v>32665706559</v>
      </c>
      <c r="L302" s="158">
        <f t="shared" si="52"/>
        <v>1</v>
      </c>
    </row>
    <row r="303" spans="1:12" x14ac:dyDescent="0.25">
      <c r="A303" s="76">
        <v>229</v>
      </c>
      <c r="B303" s="77">
        <v>5</v>
      </c>
      <c r="C303" s="78" t="s">
        <v>294</v>
      </c>
      <c r="D303" s="103">
        <v>440376938928</v>
      </c>
      <c r="E303" s="131">
        <v>0.24541366017104577</v>
      </c>
      <c r="F303" s="103">
        <v>374702254362</v>
      </c>
      <c r="G303" s="131">
        <v>0.20881441235585513</v>
      </c>
      <c r="H303" s="103">
        <v>110165626586</v>
      </c>
      <c r="I303" s="103">
        <v>6444099357</v>
      </c>
      <c r="J303" s="103">
        <v>57301103159</v>
      </c>
      <c r="K303" s="103">
        <v>23568757857</v>
      </c>
      <c r="L303" s="158">
        <f t="shared" si="52"/>
        <v>1</v>
      </c>
    </row>
    <row r="304" spans="1:12" x14ac:dyDescent="0.25">
      <c r="A304" s="79" t="s">
        <v>29</v>
      </c>
      <c r="B304" s="80" t="s">
        <v>29</v>
      </c>
      <c r="C304" s="81" t="s">
        <v>30</v>
      </c>
      <c r="D304" s="104">
        <v>2465166964554</v>
      </c>
      <c r="E304" s="132">
        <v>0.28874669737888647</v>
      </c>
      <c r="F304" s="104">
        <v>1459803211569</v>
      </c>
      <c r="G304" s="132">
        <v>0.17098775142798539</v>
      </c>
      <c r="H304" s="104">
        <v>858828864575</v>
      </c>
      <c r="I304" s="104">
        <v>61700953772</v>
      </c>
      <c r="J304" s="104">
        <v>75209021903</v>
      </c>
      <c r="K304" s="104">
        <v>79481890212</v>
      </c>
      <c r="L304" s="159">
        <f t="shared" ref="L304" si="57">SUM(L299:L302)</f>
        <v>4</v>
      </c>
    </row>
    <row r="305" spans="1:12" x14ac:dyDescent="0.25">
      <c r="A305" s="79" t="s">
        <v>31</v>
      </c>
      <c r="B305" s="80" t="s">
        <v>31</v>
      </c>
      <c r="C305" s="81" t="s">
        <v>32</v>
      </c>
      <c r="D305" s="104">
        <v>440376938928</v>
      </c>
      <c r="E305" s="132">
        <v>0.24541366017104577</v>
      </c>
      <c r="F305" s="104">
        <v>374702254362</v>
      </c>
      <c r="G305" s="132">
        <v>0.20881441235585513</v>
      </c>
      <c r="H305" s="104">
        <v>110165626586</v>
      </c>
      <c r="I305" s="104">
        <v>6444099357</v>
      </c>
      <c r="J305" s="104">
        <v>57301103159</v>
      </c>
      <c r="K305" s="104">
        <v>23568757857</v>
      </c>
      <c r="L305" s="159">
        <f t="shared" ref="L305" si="58">SUM(L303)</f>
        <v>1</v>
      </c>
    </row>
    <row r="306" spans="1:12" x14ac:dyDescent="0.25">
      <c r="A306" s="79" t="s">
        <v>33</v>
      </c>
      <c r="B306" s="80" t="s">
        <v>33</v>
      </c>
      <c r="C306" s="81" t="s">
        <v>295</v>
      </c>
      <c r="D306" s="104">
        <v>2905543903482</v>
      </c>
      <c r="E306" s="132">
        <v>0.28122068741796724</v>
      </c>
      <c r="F306" s="104">
        <v>1834505465931</v>
      </c>
      <c r="G306" s="132">
        <v>0.17755742309826367</v>
      </c>
      <c r="H306" s="104">
        <v>968994491161</v>
      </c>
      <c r="I306" s="104">
        <v>68145053129</v>
      </c>
      <c r="J306" s="104">
        <v>132510125062</v>
      </c>
      <c r="K306" s="104">
        <v>103050648069</v>
      </c>
      <c r="L306" s="159">
        <f t="shared" ref="L306" si="59">L304+L305</f>
        <v>5</v>
      </c>
    </row>
    <row r="307" spans="1:12" x14ac:dyDescent="0.25">
      <c r="A307" s="79" t="s">
        <v>35</v>
      </c>
      <c r="B307" s="80" t="s">
        <v>35</v>
      </c>
      <c r="C307" s="81" t="s">
        <v>296</v>
      </c>
      <c r="D307" s="104">
        <v>4479230019603</v>
      </c>
      <c r="E307" s="132">
        <v>0.27832972333924944</v>
      </c>
      <c r="F307" s="104">
        <v>2155008344017</v>
      </c>
      <c r="G307" s="132">
        <v>0.13390758535708935</v>
      </c>
      <c r="H307" s="104">
        <v>1339837058124</v>
      </c>
      <c r="I307" s="104">
        <v>178733926729</v>
      </c>
      <c r="J307" s="104">
        <v>179263107562</v>
      </c>
      <c r="K307" s="104">
        <v>220915405799</v>
      </c>
      <c r="L307" s="159">
        <f t="shared" ref="L307" si="60">L306+L298</f>
        <v>5</v>
      </c>
    </row>
    <row r="308" spans="1:12" x14ac:dyDescent="0.25">
      <c r="A308" s="73" t="s">
        <v>297</v>
      </c>
      <c r="B308" s="82">
        <v>16</v>
      </c>
      <c r="C308" s="75" t="s">
        <v>720</v>
      </c>
      <c r="D308" s="129">
        <v>7956465416125</v>
      </c>
      <c r="E308" s="130">
        <v>0.27012404276988489</v>
      </c>
      <c r="F308" s="129">
        <v>4909756316483</v>
      </c>
      <c r="G308" s="130">
        <v>0.16668748695061636</v>
      </c>
      <c r="H308" s="129">
        <v>2622385343862</v>
      </c>
      <c r="I308" s="129">
        <v>575327290407</v>
      </c>
      <c r="J308" s="129">
        <v>225072172000</v>
      </c>
      <c r="K308" s="129">
        <v>460093188505</v>
      </c>
      <c r="L308" s="157">
        <f t="shared" si="52"/>
        <v>1</v>
      </c>
    </row>
    <row r="309" spans="1:12" x14ac:dyDescent="0.25">
      <c r="A309" s="76">
        <v>230</v>
      </c>
      <c r="B309" s="77">
        <v>1</v>
      </c>
      <c r="C309" s="78" t="s">
        <v>299</v>
      </c>
      <c r="D309" s="103">
        <v>674515029403</v>
      </c>
      <c r="E309" s="131">
        <v>0.27477900094749996</v>
      </c>
      <c r="F309" s="103">
        <v>432148195918</v>
      </c>
      <c r="G309" s="131">
        <v>0.17604537239253454</v>
      </c>
      <c r="H309" s="103">
        <v>209589074738</v>
      </c>
      <c r="I309" s="103">
        <v>69237474552</v>
      </c>
      <c r="J309" s="103">
        <v>16551619512</v>
      </c>
      <c r="K309" s="103">
        <v>12778099092</v>
      </c>
      <c r="L309" s="158">
        <f t="shared" si="52"/>
        <v>1</v>
      </c>
    </row>
    <row r="310" spans="1:12" x14ac:dyDescent="0.25">
      <c r="A310" s="76">
        <v>231</v>
      </c>
      <c r="B310" s="77">
        <v>2</v>
      </c>
      <c r="C310" s="78" t="s">
        <v>300</v>
      </c>
      <c r="D310" s="103">
        <v>819293857507</v>
      </c>
      <c r="E310" s="131">
        <v>0.27255533947209604</v>
      </c>
      <c r="F310" s="103">
        <v>503969565344</v>
      </c>
      <c r="G310" s="131">
        <v>0.16765607932653764</v>
      </c>
      <c r="H310" s="103">
        <v>434839698827</v>
      </c>
      <c r="I310" s="103">
        <v>3300000000</v>
      </c>
      <c r="J310" s="103">
        <v>32734752908</v>
      </c>
      <c r="K310" s="103">
        <v>13263900127</v>
      </c>
      <c r="L310" s="158">
        <f t="shared" si="52"/>
        <v>1</v>
      </c>
    </row>
    <row r="311" spans="1:12" x14ac:dyDescent="0.25">
      <c r="A311" s="76">
        <v>232</v>
      </c>
      <c r="B311" s="77">
        <v>3</v>
      </c>
      <c r="C311" s="78" t="s">
        <v>301</v>
      </c>
      <c r="D311" s="103">
        <v>810363274220</v>
      </c>
      <c r="E311" s="131">
        <v>0.33879334290023555</v>
      </c>
      <c r="F311" s="103">
        <v>426589194408</v>
      </c>
      <c r="G311" s="131">
        <v>0.17834665490944809</v>
      </c>
      <c r="H311" s="103">
        <v>158511665605</v>
      </c>
      <c r="I311" s="103">
        <v>46902548645</v>
      </c>
      <c r="J311" s="103">
        <v>14828405001</v>
      </c>
      <c r="K311" s="103">
        <v>11990533358</v>
      </c>
      <c r="L311" s="158">
        <f t="shared" si="52"/>
        <v>1</v>
      </c>
    </row>
    <row r="312" spans="1:12" x14ac:dyDescent="0.25">
      <c r="A312" s="76">
        <v>233</v>
      </c>
      <c r="B312" s="77">
        <v>4</v>
      </c>
      <c r="C312" s="78" t="s">
        <v>302</v>
      </c>
      <c r="D312" s="103">
        <v>1004931917086</v>
      </c>
      <c r="E312" s="131">
        <v>0.16896418145968078</v>
      </c>
      <c r="F312" s="103">
        <v>934302373354</v>
      </c>
      <c r="G312" s="131">
        <v>0.15708888638680388</v>
      </c>
      <c r="H312" s="103">
        <v>1462636611123</v>
      </c>
      <c r="I312" s="103">
        <v>176014011204</v>
      </c>
      <c r="J312" s="103">
        <v>33042717002</v>
      </c>
      <c r="K312" s="103">
        <v>36736359176</v>
      </c>
      <c r="L312" s="158">
        <f t="shared" si="52"/>
        <v>0</v>
      </c>
    </row>
    <row r="313" spans="1:12" x14ac:dyDescent="0.25">
      <c r="A313" s="76">
        <v>234</v>
      </c>
      <c r="B313" s="77">
        <v>5</v>
      </c>
      <c r="C313" s="78" t="s">
        <v>303</v>
      </c>
      <c r="D313" s="103">
        <v>619486015760</v>
      </c>
      <c r="E313" s="131">
        <v>0.3140622972453368</v>
      </c>
      <c r="F313" s="103">
        <v>387556800030</v>
      </c>
      <c r="G313" s="131">
        <v>0.19648059170657495</v>
      </c>
      <c r="H313" s="103">
        <v>75320289326</v>
      </c>
      <c r="I313" s="103">
        <v>8497397700</v>
      </c>
      <c r="J313" s="103">
        <v>11135848268</v>
      </c>
      <c r="K313" s="103">
        <v>6326229850</v>
      </c>
      <c r="L313" s="158">
        <f t="shared" si="52"/>
        <v>1</v>
      </c>
    </row>
    <row r="314" spans="1:12" x14ac:dyDescent="0.25">
      <c r="A314" s="76">
        <v>235</v>
      </c>
      <c r="B314" s="77">
        <v>6</v>
      </c>
      <c r="C314" s="78" t="s">
        <v>304</v>
      </c>
      <c r="D314" s="103">
        <v>990295612588</v>
      </c>
      <c r="E314" s="131">
        <v>0.26890106055917767</v>
      </c>
      <c r="F314" s="103">
        <v>554594989852</v>
      </c>
      <c r="G314" s="131">
        <v>0.15059258978465587</v>
      </c>
      <c r="H314" s="103">
        <v>356770723189</v>
      </c>
      <c r="I314" s="103">
        <v>53376971103</v>
      </c>
      <c r="J314" s="103">
        <v>44050261275</v>
      </c>
      <c r="K314" s="103">
        <v>20430582319</v>
      </c>
      <c r="L314" s="158">
        <f t="shared" si="52"/>
        <v>1</v>
      </c>
    </row>
    <row r="315" spans="1:12" x14ac:dyDescent="0.25">
      <c r="A315" s="76">
        <v>236</v>
      </c>
      <c r="B315" s="77">
        <v>7</v>
      </c>
      <c r="C315" s="78" t="s">
        <v>305</v>
      </c>
      <c r="D315" s="103">
        <v>1149267555139</v>
      </c>
      <c r="E315" s="131">
        <v>0.26132374821538418</v>
      </c>
      <c r="F315" s="103">
        <v>741885168160</v>
      </c>
      <c r="G315" s="131">
        <v>0.16869197431186825</v>
      </c>
      <c r="H315" s="103">
        <v>777202279978</v>
      </c>
      <c r="I315" s="103">
        <v>106527649623</v>
      </c>
      <c r="J315" s="103">
        <v>31707824004</v>
      </c>
      <c r="K315" s="103">
        <v>21524726635</v>
      </c>
      <c r="L315" s="158">
        <f t="shared" si="52"/>
        <v>1</v>
      </c>
    </row>
    <row r="316" spans="1:12" x14ac:dyDescent="0.25">
      <c r="A316" s="76">
        <v>237</v>
      </c>
      <c r="B316" s="77">
        <v>8</v>
      </c>
      <c r="C316" s="78" t="s">
        <v>306</v>
      </c>
      <c r="D316" s="103">
        <v>862894740161</v>
      </c>
      <c r="E316" s="131">
        <v>0.31692075983146811</v>
      </c>
      <c r="F316" s="103">
        <v>626963073836</v>
      </c>
      <c r="G316" s="131">
        <v>0.23026865792379814</v>
      </c>
      <c r="H316" s="103">
        <v>84289940320</v>
      </c>
      <c r="I316" s="103">
        <v>10266017629</v>
      </c>
      <c r="J316" s="103">
        <v>13787238302</v>
      </c>
      <c r="K316" s="103">
        <v>8314462930</v>
      </c>
      <c r="L316" s="158">
        <f t="shared" si="52"/>
        <v>1</v>
      </c>
    </row>
    <row r="317" spans="1:12" x14ac:dyDescent="0.25">
      <c r="A317" s="76">
        <v>238</v>
      </c>
      <c r="B317" s="77">
        <v>9</v>
      </c>
      <c r="C317" s="78" t="s">
        <v>307</v>
      </c>
      <c r="D317" s="103">
        <v>916162952969</v>
      </c>
      <c r="E317" s="131">
        <v>0.28721096386844774</v>
      </c>
      <c r="F317" s="103">
        <v>633914828909</v>
      </c>
      <c r="G317" s="131">
        <v>0.19872806298424578</v>
      </c>
      <c r="H317" s="103">
        <v>244178337459</v>
      </c>
      <c r="I317" s="103">
        <v>74287247035</v>
      </c>
      <c r="J317" s="103">
        <v>31483805250</v>
      </c>
      <c r="K317" s="103">
        <v>12420039510</v>
      </c>
      <c r="L317" s="158">
        <f t="shared" si="52"/>
        <v>1</v>
      </c>
    </row>
    <row r="318" spans="1:12" x14ac:dyDescent="0.25">
      <c r="A318" s="76">
        <v>239</v>
      </c>
      <c r="B318" s="77">
        <v>10</v>
      </c>
      <c r="C318" s="78" t="s">
        <v>308</v>
      </c>
      <c r="D318" s="103">
        <v>809570018782</v>
      </c>
      <c r="E318" s="131">
        <v>0.25962903683709654</v>
      </c>
      <c r="F318" s="103">
        <v>586961314839</v>
      </c>
      <c r="G318" s="131">
        <v>0.18823844423186492</v>
      </c>
      <c r="H318" s="103">
        <v>280812933438</v>
      </c>
      <c r="I318" s="103">
        <v>47039274782</v>
      </c>
      <c r="J318" s="103">
        <v>18210807371</v>
      </c>
      <c r="K318" s="103">
        <v>9045377940</v>
      </c>
      <c r="L318" s="158">
        <f t="shared" si="52"/>
        <v>1</v>
      </c>
    </row>
    <row r="319" spans="1:12" x14ac:dyDescent="0.25">
      <c r="A319" s="76">
        <v>240</v>
      </c>
      <c r="B319" s="77">
        <v>11</v>
      </c>
      <c r="C319" s="78" t="s">
        <v>309</v>
      </c>
      <c r="D319" s="103">
        <v>667155914352</v>
      </c>
      <c r="E319" s="131">
        <v>0.29700393737252401</v>
      </c>
      <c r="F319" s="103">
        <v>404744202375</v>
      </c>
      <c r="G319" s="131">
        <v>0.18018370091320518</v>
      </c>
      <c r="H319" s="103">
        <v>182371039906</v>
      </c>
      <c r="I319" s="103">
        <v>9066110031</v>
      </c>
      <c r="J319" s="103">
        <v>12558340812</v>
      </c>
      <c r="K319" s="103">
        <v>16371857808</v>
      </c>
      <c r="L319" s="158">
        <f t="shared" si="52"/>
        <v>1</v>
      </c>
    </row>
    <row r="320" spans="1:12" x14ac:dyDescent="0.25">
      <c r="A320" s="76">
        <v>241</v>
      </c>
      <c r="B320" s="77">
        <v>12</v>
      </c>
      <c r="C320" s="78" t="s">
        <v>310</v>
      </c>
      <c r="D320" s="103">
        <v>616240089807</v>
      </c>
      <c r="E320" s="131">
        <v>0.31355786220043497</v>
      </c>
      <c r="F320" s="103">
        <v>338131958674</v>
      </c>
      <c r="G320" s="131">
        <v>0.17204971870082464</v>
      </c>
      <c r="H320" s="103">
        <v>127797485577</v>
      </c>
      <c r="I320" s="103">
        <v>10539076635</v>
      </c>
      <c r="J320" s="103">
        <v>34890508955</v>
      </c>
      <c r="K320" s="103">
        <v>7054542782</v>
      </c>
      <c r="L320" s="158">
        <f t="shared" si="52"/>
        <v>1</v>
      </c>
    </row>
    <row r="321" spans="1:12" x14ac:dyDescent="0.25">
      <c r="A321" s="76">
        <v>242</v>
      </c>
      <c r="B321" s="77">
        <v>13</v>
      </c>
      <c r="C321" s="78" t="s">
        <v>311</v>
      </c>
      <c r="D321" s="103">
        <v>588370715710</v>
      </c>
      <c r="E321" s="131">
        <v>0.31971745499733489</v>
      </c>
      <c r="F321" s="103">
        <v>314323408638</v>
      </c>
      <c r="G321" s="131">
        <v>0.17080163504493848</v>
      </c>
      <c r="H321" s="103">
        <v>86814537547</v>
      </c>
      <c r="I321" s="103">
        <v>13422063038</v>
      </c>
      <c r="J321" s="103">
        <v>14904883600</v>
      </c>
      <c r="K321" s="103">
        <v>11806920768</v>
      </c>
      <c r="L321" s="158">
        <f t="shared" si="52"/>
        <v>1</v>
      </c>
    </row>
    <row r="322" spans="1:12" x14ac:dyDescent="0.25">
      <c r="A322" s="76">
        <v>243</v>
      </c>
      <c r="B322" s="77">
        <v>14</v>
      </c>
      <c r="C322" s="78" t="s">
        <v>312</v>
      </c>
      <c r="D322" s="103">
        <v>1486422360839</v>
      </c>
      <c r="E322" s="131">
        <v>0.3284674007916743</v>
      </c>
      <c r="F322" s="103">
        <v>760324071108</v>
      </c>
      <c r="G322" s="131">
        <v>0.1680152815080258</v>
      </c>
      <c r="H322" s="103">
        <v>610946459275</v>
      </c>
      <c r="I322" s="103">
        <v>5575999800</v>
      </c>
      <c r="J322" s="103">
        <v>30653052514</v>
      </c>
      <c r="K322" s="103">
        <v>17160890185</v>
      </c>
      <c r="L322" s="158">
        <f t="shared" si="52"/>
        <v>1</v>
      </c>
    </row>
    <row r="323" spans="1:12" x14ac:dyDescent="0.25">
      <c r="A323" s="76">
        <v>244</v>
      </c>
      <c r="B323" s="77">
        <v>15</v>
      </c>
      <c r="C323" s="78" t="s">
        <v>313</v>
      </c>
      <c r="D323" s="103">
        <v>871579956380</v>
      </c>
      <c r="E323" s="131">
        <v>0.35852904512277167</v>
      </c>
      <c r="F323" s="103">
        <v>440712565800</v>
      </c>
      <c r="G323" s="131">
        <v>0.18128945512486139</v>
      </c>
      <c r="H323" s="103">
        <v>169156090589</v>
      </c>
      <c r="I323" s="103">
        <v>17426608185</v>
      </c>
      <c r="J323" s="103">
        <v>22429898189</v>
      </c>
      <c r="K323" s="103">
        <v>16236945750</v>
      </c>
      <c r="L323" s="158">
        <f t="shared" si="52"/>
        <v>1</v>
      </c>
    </row>
    <row r="324" spans="1:12" x14ac:dyDescent="0.25">
      <c r="A324" s="76">
        <v>245</v>
      </c>
      <c r="B324" s="77">
        <v>16</v>
      </c>
      <c r="C324" s="78" t="s">
        <v>314</v>
      </c>
      <c r="D324" s="103">
        <v>735707966397</v>
      </c>
      <c r="E324" s="131">
        <v>0.32164660552536845</v>
      </c>
      <c r="F324" s="103">
        <v>432423229574</v>
      </c>
      <c r="G324" s="131">
        <v>0.18905254570499019</v>
      </c>
      <c r="H324" s="103">
        <v>191918963083</v>
      </c>
      <c r="I324" s="103">
        <v>12264045301</v>
      </c>
      <c r="J324" s="103">
        <v>17000367364</v>
      </c>
      <c r="K324" s="103">
        <v>10612843231</v>
      </c>
      <c r="L324" s="158">
        <f t="shared" si="52"/>
        <v>1</v>
      </c>
    </row>
    <row r="325" spans="1:12" x14ac:dyDescent="0.25">
      <c r="A325" s="76">
        <v>246</v>
      </c>
      <c r="B325" s="77">
        <v>17</v>
      </c>
      <c r="C325" s="78" t="s">
        <v>315</v>
      </c>
      <c r="D325" s="103">
        <v>633619480242</v>
      </c>
      <c r="E325" s="131">
        <v>0.38306711581087516</v>
      </c>
      <c r="F325" s="103">
        <v>304803922127</v>
      </c>
      <c r="G325" s="131">
        <v>0.18427520456353061</v>
      </c>
      <c r="H325" s="103">
        <v>81005899450</v>
      </c>
      <c r="I325" s="103">
        <v>34714854619</v>
      </c>
      <c r="J325" s="103">
        <v>10230999110</v>
      </c>
      <c r="K325" s="103">
        <v>5916041524</v>
      </c>
      <c r="L325" s="158">
        <f t="shared" si="52"/>
        <v>1</v>
      </c>
    </row>
    <row r="326" spans="1:12" x14ac:dyDescent="0.25">
      <c r="A326" s="76">
        <v>247</v>
      </c>
      <c r="B326" s="77">
        <v>18</v>
      </c>
      <c r="C326" s="78" t="s">
        <v>316</v>
      </c>
      <c r="D326" s="103">
        <v>712422217917</v>
      </c>
      <c r="E326" s="131">
        <v>0.30900080231741273</v>
      </c>
      <c r="F326" s="103">
        <v>351106423297</v>
      </c>
      <c r="G326" s="131">
        <v>0.15228633213431012</v>
      </c>
      <c r="H326" s="103">
        <v>271996872681</v>
      </c>
      <c r="I326" s="103">
        <v>33312351579</v>
      </c>
      <c r="J326" s="103">
        <v>12059461410</v>
      </c>
      <c r="K326" s="103">
        <v>10802661021</v>
      </c>
      <c r="L326" s="158">
        <f t="shared" si="52"/>
        <v>1</v>
      </c>
    </row>
    <row r="327" spans="1:12" x14ac:dyDescent="0.25">
      <c r="A327" s="76">
        <v>248</v>
      </c>
      <c r="B327" s="77">
        <v>19</v>
      </c>
      <c r="C327" s="78" t="s">
        <v>317</v>
      </c>
      <c r="D327" s="103">
        <v>1021222938345</v>
      </c>
      <c r="E327" s="131">
        <v>0.28697086620009071</v>
      </c>
      <c r="F327" s="103">
        <v>613659846468</v>
      </c>
      <c r="G327" s="131">
        <v>0.17244275572043982</v>
      </c>
      <c r="H327" s="103">
        <v>324384411559</v>
      </c>
      <c r="I327" s="103">
        <v>42030350953</v>
      </c>
      <c r="J327" s="103">
        <v>22703101396</v>
      </c>
      <c r="K327" s="103">
        <v>9324928679</v>
      </c>
      <c r="L327" s="158">
        <f t="shared" si="52"/>
        <v>1</v>
      </c>
    </row>
    <row r="328" spans="1:12" x14ac:dyDescent="0.25">
      <c r="A328" s="76">
        <v>249</v>
      </c>
      <c r="B328" s="77">
        <v>20</v>
      </c>
      <c r="C328" s="78" t="s">
        <v>318</v>
      </c>
      <c r="D328" s="103">
        <v>755131046942</v>
      </c>
      <c r="E328" s="131">
        <v>0.29980133928788044</v>
      </c>
      <c r="F328" s="103">
        <v>391088743117</v>
      </c>
      <c r="G328" s="131">
        <v>0.15526964417858993</v>
      </c>
      <c r="H328" s="103">
        <v>352392801548</v>
      </c>
      <c r="I328" s="103">
        <v>9568811218</v>
      </c>
      <c r="J328" s="103">
        <v>11454416212</v>
      </c>
      <c r="K328" s="103">
        <v>20034082900</v>
      </c>
      <c r="L328" s="158">
        <f t="shared" si="52"/>
        <v>1</v>
      </c>
    </row>
    <row r="329" spans="1:12" x14ac:dyDescent="0.25">
      <c r="A329" s="76">
        <v>250</v>
      </c>
      <c r="B329" s="77">
        <v>21</v>
      </c>
      <c r="C329" s="78" t="s">
        <v>319</v>
      </c>
      <c r="D329" s="103">
        <v>682001858793</v>
      </c>
      <c r="E329" s="131">
        <v>0.27785627470965008</v>
      </c>
      <c r="F329" s="103">
        <v>406827723523</v>
      </c>
      <c r="G329" s="131">
        <v>0.16574681468869404</v>
      </c>
      <c r="H329" s="103">
        <v>175116388544</v>
      </c>
      <c r="I329" s="103">
        <v>19840330808</v>
      </c>
      <c r="J329" s="103">
        <v>26075414122</v>
      </c>
      <c r="K329" s="103">
        <v>11337285298</v>
      </c>
      <c r="L329" s="158">
        <f t="shared" si="52"/>
        <v>1</v>
      </c>
    </row>
    <row r="330" spans="1:12" x14ac:dyDescent="0.25">
      <c r="A330" s="76">
        <v>251</v>
      </c>
      <c r="B330" s="77">
        <v>22</v>
      </c>
      <c r="C330" s="78" t="s">
        <v>320</v>
      </c>
      <c r="D330" s="103">
        <v>631641329392</v>
      </c>
      <c r="E330" s="131">
        <v>0.3049133384922505</v>
      </c>
      <c r="F330" s="103">
        <v>333716527187</v>
      </c>
      <c r="G330" s="131">
        <v>0.16109557066598879</v>
      </c>
      <c r="H330" s="103">
        <v>335152606611</v>
      </c>
      <c r="I330" s="103">
        <v>8576380006</v>
      </c>
      <c r="J330" s="103">
        <v>13108870649</v>
      </c>
      <c r="K330" s="103">
        <v>11350088701</v>
      </c>
      <c r="L330" s="158">
        <f t="shared" ref="L330:L393" si="61">IF(E330&gt;20%,IF(G330&gt;10%,1,0),0)</f>
        <v>1</v>
      </c>
    </row>
    <row r="331" spans="1:12" x14ac:dyDescent="0.25">
      <c r="A331" s="76">
        <v>252</v>
      </c>
      <c r="B331" s="77">
        <v>23</v>
      </c>
      <c r="C331" s="78" t="s">
        <v>321</v>
      </c>
      <c r="D331" s="103">
        <v>1453487090130</v>
      </c>
      <c r="E331" s="131">
        <v>0.26687540949280142</v>
      </c>
      <c r="F331" s="103">
        <v>1234108867023</v>
      </c>
      <c r="G331" s="131">
        <v>0.22659527661577158</v>
      </c>
      <c r="H331" s="103">
        <v>759514928028</v>
      </c>
      <c r="I331" s="103">
        <v>22364211092</v>
      </c>
      <c r="J331" s="103">
        <v>56770771816</v>
      </c>
      <c r="K331" s="103">
        <v>38010865096</v>
      </c>
      <c r="L331" s="158">
        <f t="shared" si="61"/>
        <v>1</v>
      </c>
    </row>
    <row r="332" spans="1:12" x14ac:dyDescent="0.25">
      <c r="A332" s="76">
        <v>253</v>
      </c>
      <c r="B332" s="77">
        <v>24</v>
      </c>
      <c r="C332" s="78" t="s">
        <v>322</v>
      </c>
      <c r="D332" s="103">
        <v>566530399917</v>
      </c>
      <c r="E332" s="131">
        <v>0.27197895283556206</v>
      </c>
      <c r="F332" s="103">
        <v>381340503336</v>
      </c>
      <c r="G332" s="131">
        <v>0.18307330160271457</v>
      </c>
      <c r="H332" s="103">
        <v>340147231687</v>
      </c>
      <c r="I332" s="103">
        <v>13625092837</v>
      </c>
      <c r="J332" s="103">
        <v>15718579925</v>
      </c>
      <c r="K332" s="103">
        <v>8724223024</v>
      </c>
      <c r="L332" s="158">
        <f t="shared" si="61"/>
        <v>1</v>
      </c>
    </row>
    <row r="333" spans="1:12" x14ac:dyDescent="0.25">
      <c r="A333" s="76">
        <v>254</v>
      </c>
      <c r="B333" s="77">
        <v>25</v>
      </c>
      <c r="C333" s="78" t="s">
        <v>323</v>
      </c>
      <c r="D333" s="103">
        <v>853657863373</v>
      </c>
      <c r="E333" s="131">
        <v>0.32283590053934047</v>
      </c>
      <c r="F333" s="103">
        <v>423541428469</v>
      </c>
      <c r="G333" s="131">
        <v>0.16017468395972953</v>
      </c>
      <c r="H333" s="103">
        <v>126949071781</v>
      </c>
      <c r="I333" s="103">
        <v>4954171956</v>
      </c>
      <c r="J333" s="103">
        <v>14809250898</v>
      </c>
      <c r="K333" s="103">
        <v>24850308331</v>
      </c>
      <c r="L333" s="158">
        <f t="shared" si="61"/>
        <v>1</v>
      </c>
    </row>
    <row r="334" spans="1:12" x14ac:dyDescent="0.25">
      <c r="A334" s="76">
        <v>255</v>
      </c>
      <c r="B334" s="77">
        <v>26</v>
      </c>
      <c r="C334" s="78" t="s">
        <v>324</v>
      </c>
      <c r="D334" s="103">
        <v>671510048462</v>
      </c>
      <c r="E334" s="131">
        <v>0.32042998315071103</v>
      </c>
      <c r="F334" s="103">
        <v>374746535191</v>
      </c>
      <c r="G334" s="131">
        <v>0.17882089215502586</v>
      </c>
      <c r="H334" s="103">
        <v>316617360411</v>
      </c>
      <c r="I334" s="103">
        <v>29874796560</v>
      </c>
      <c r="J334" s="103">
        <v>33169869713</v>
      </c>
      <c r="K334" s="103">
        <v>11391744201</v>
      </c>
      <c r="L334" s="158">
        <f t="shared" si="61"/>
        <v>1</v>
      </c>
    </row>
    <row r="335" spans="1:12" x14ac:dyDescent="0.25">
      <c r="A335" s="76">
        <v>256</v>
      </c>
      <c r="B335" s="77">
        <v>27</v>
      </c>
      <c r="C335" s="78" t="s">
        <v>325</v>
      </c>
      <c r="D335" s="103">
        <v>847341035277</v>
      </c>
      <c r="E335" s="131">
        <v>0.32168803616367303</v>
      </c>
      <c r="F335" s="103">
        <v>419665364104</v>
      </c>
      <c r="G335" s="131">
        <v>0.15932348511882935</v>
      </c>
      <c r="H335" s="103">
        <v>182229170131</v>
      </c>
      <c r="I335" s="103">
        <v>61588647000</v>
      </c>
      <c r="J335" s="103">
        <v>20870271671</v>
      </c>
      <c r="K335" s="103">
        <v>30657790933</v>
      </c>
      <c r="L335" s="158">
        <f t="shared" si="61"/>
        <v>1</v>
      </c>
    </row>
    <row r="336" spans="1:12" x14ac:dyDescent="0.25">
      <c r="A336" s="76">
        <v>257</v>
      </c>
      <c r="B336" s="77">
        <v>28</v>
      </c>
      <c r="C336" s="78" t="s">
        <v>326</v>
      </c>
      <c r="D336" s="103">
        <v>877914399757</v>
      </c>
      <c r="E336" s="131">
        <v>0.32919660290051123</v>
      </c>
      <c r="F336" s="103">
        <v>642261302988</v>
      </c>
      <c r="G336" s="131">
        <v>0.24083240823550434</v>
      </c>
      <c r="H336" s="103">
        <v>115505776353</v>
      </c>
      <c r="I336" s="103">
        <v>23368478914</v>
      </c>
      <c r="J336" s="103">
        <v>20869322053</v>
      </c>
      <c r="K336" s="103">
        <v>5922510912</v>
      </c>
      <c r="L336" s="158">
        <f t="shared" si="61"/>
        <v>1</v>
      </c>
    </row>
    <row r="337" spans="1:12" x14ac:dyDescent="0.25">
      <c r="A337" s="76">
        <v>258</v>
      </c>
      <c r="B337" s="77">
        <v>29</v>
      </c>
      <c r="C337" s="78" t="s">
        <v>327</v>
      </c>
      <c r="D337" s="103">
        <v>735523103326</v>
      </c>
      <c r="E337" s="131">
        <v>0.30024313040612949</v>
      </c>
      <c r="F337" s="103">
        <v>378528058297</v>
      </c>
      <c r="G337" s="131">
        <v>0.15451649126414019</v>
      </c>
      <c r="H337" s="103">
        <v>178933878232</v>
      </c>
      <c r="I337" s="103">
        <v>12908332000</v>
      </c>
      <c r="J337" s="103">
        <v>22120782338</v>
      </c>
      <c r="K337" s="103">
        <v>9507584672</v>
      </c>
      <c r="L337" s="158">
        <f t="shared" si="61"/>
        <v>1</v>
      </c>
    </row>
    <row r="338" spans="1:12" x14ac:dyDescent="0.25">
      <c r="A338" s="76">
        <v>259</v>
      </c>
      <c r="B338" s="77">
        <v>30</v>
      </c>
      <c r="C338" s="78" t="s">
        <v>328</v>
      </c>
      <c r="D338" s="103">
        <v>222573608491</v>
      </c>
      <c r="E338" s="131">
        <v>0.19941071066155511</v>
      </c>
      <c r="F338" s="103">
        <v>106044983825</v>
      </c>
      <c r="G338" s="131">
        <v>9.5009043210491195E-2</v>
      </c>
      <c r="H338" s="103">
        <v>130544314087</v>
      </c>
      <c r="I338" s="103">
        <v>18179016965</v>
      </c>
      <c r="J338" s="103">
        <v>32629626040</v>
      </c>
      <c r="K338" s="103">
        <v>23141914600</v>
      </c>
      <c r="L338" s="158">
        <f t="shared" si="61"/>
        <v>0</v>
      </c>
    </row>
    <row r="339" spans="1:12" x14ac:dyDescent="0.25">
      <c r="A339" s="76">
        <v>260</v>
      </c>
      <c r="B339" s="77">
        <v>31</v>
      </c>
      <c r="C339" s="78" t="s">
        <v>329</v>
      </c>
      <c r="D339" s="103">
        <v>204054948165</v>
      </c>
      <c r="E339" s="131">
        <v>0.19960107876571812</v>
      </c>
      <c r="F339" s="103">
        <v>304226979147</v>
      </c>
      <c r="G339" s="131">
        <v>0.2975866734595185</v>
      </c>
      <c r="H339" s="103">
        <v>38846785420</v>
      </c>
      <c r="I339" s="103">
        <v>22765579234</v>
      </c>
      <c r="J339" s="103">
        <v>16640317025</v>
      </c>
      <c r="K339" s="103">
        <v>25672183585</v>
      </c>
      <c r="L339" s="158">
        <f t="shared" si="61"/>
        <v>0</v>
      </c>
    </row>
    <row r="340" spans="1:12" x14ac:dyDescent="0.25">
      <c r="A340" s="76">
        <v>261</v>
      </c>
      <c r="B340" s="77">
        <v>32</v>
      </c>
      <c r="C340" s="78" t="s">
        <v>330</v>
      </c>
      <c r="D340" s="103">
        <v>305058525720</v>
      </c>
      <c r="E340" s="131">
        <v>0.1999167528162743</v>
      </c>
      <c r="F340" s="103">
        <v>384450635984</v>
      </c>
      <c r="G340" s="131">
        <v>0.251945499909147</v>
      </c>
      <c r="H340" s="103">
        <v>85904672361</v>
      </c>
      <c r="I340" s="103">
        <v>24172602172</v>
      </c>
      <c r="J340" s="103">
        <v>19785479892</v>
      </c>
      <c r="K340" s="103">
        <v>22114758752</v>
      </c>
      <c r="L340" s="158">
        <f t="shared" si="61"/>
        <v>0</v>
      </c>
    </row>
    <row r="341" spans="1:12" x14ac:dyDescent="0.25">
      <c r="A341" s="76">
        <v>262</v>
      </c>
      <c r="B341" s="77">
        <v>33</v>
      </c>
      <c r="C341" s="78" t="s">
        <v>331</v>
      </c>
      <c r="D341" s="103">
        <v>277772636404</v>
      </c>
      <c r="E341" s="131">
        <v>0.23977142464611625</v>
      </c>
      <c r="F341" s="103">
        <v>229858649817</v>
      </c>
      <c r="G341" s="131">
        <v>0.19841240176622807</v>
      </c>
      <c r="H341" s="103">
        <v>125252224617</v>
      </c>
      <c r="I341" s="103">
        <v>42876419277</v>
      </c>
      <c r="J341" s="103">
        <v>19816473000</v>
      </c>
      <c r="K341" s="103">
        <v>24543931733</v>
      </c>
      <c r="L341" s="158">
        <f t="shared" si="61"/>
        <v>1</v>
      </c>
    </row>
    <row r="342" spans="1:12" x14ac:dyDescent="0.25">
      <c r="A342" s="76">
        <v>263</v>
      </c>
      <c r="B342" s="77">
        <v>34</v>
      </c>
      <c r="C342" s="78" t="s">
        <v>332</v>
      </c>
      <c r="D342" s="103">
        <v>587237661000</v>
      </c>
      <c r="E342" s="131">
        <v>0.26460640636711269</v>
      </c>
      <c r="F342" s="103">
        <v>320508501000</v>
      </c>
      <c r="G342" s="131">
        <v>0.14441955666688783</v>
      </c>
      <c r="H342" s="103">
        <v>263440829000</v>
      </c>
      <c r="I342" s="103">
        <v>4042620000</v>
      </c>
      <c r="J342" s="103">
        <v>34447640000</v>
      </c>
      <c r="K342" s="103">
        <v>30172238100</v>
      </c>
      <c r="L342" s="158">
        <f t="shared" si="61"/>
        <v>1</v>
      </c>
    </row>
    <row r="343" spans="1:12" x14ac:dyDescent="0.25">
      <c r="A343" s="76">
        <v>264</v>
      </c>
      <c r="B343" s="77">
        <v>35</v>
      </c>
      <c r="C343" s="78" t="s">
        <v>333</v>
      </c>
      <c r="D343" s="103">
        <v>207575188709</v>
      </c>
      <c r="E343" s="131">
        <v>0.18925861626917123</v>
      </c>
      <c r="F343" s="103">
        <v>263169122755</v>
      </c>
      <c r="G343" s="131">
        <v>0.23994690467176938</v>
      </c>
      <c r="H343" s="103">
        <v>226743672709</v>
      </c>
      <c r="I343" s="103">
        <v>9822192875</v>
      </c>
      <c r="J343" s="103">
        <v>13031431893</v>
      </c>
      <c r="K343" s="103">
        <v>22453489669</v>
      </c>
      <c r="L343" s="158">
        <f t="shared" si="61"/>
        <v>0</v>
      </c>
    </row>
    <row r="344" spans="1:12" x14ac:dyDescent="0.25">
      <c r="A344" s="76">
        <v>265</v>
      </c>
      <c r="B344" s="77">
        <v>36</v>
      </c>
      <c r="C344" s="78" t="s">
        <v>334</v>
      </c>
      <c r="D344" s="103">
        <v>216634152623</v>
      </c>
      <c r="E344" s="131">
        <v>0.20500183152139542</v>
      </c>
      <c r="F344" s="103">
        <v>209282932893</v>
      </c>
      <c r="G344" s="131">
        <v>0.19804534063425072</v>
      </c>
      <c r="H344" s="103">
        <v>98916013915</v>
      </c>
      <c r="I344" s="103">
        <v>16275728825</v>
      </c>
      <c r="J344" s="103">
        <v>18803262224</v>
      </c>
      <c r="K344" s="103">
        <v>28155762151</v>
      </c>
      <c r="L344" s="158">
        <f t="shared" si="61"/>
        <v>1</v>
      </c>
    </row>
    <row r="345" spans="1:12" x14ac:dyDescent="0.25">
      <c r="A345" s="76">
        <v>266</v>
      </c>
      <c r="B345" s="77">
        <v>37</v>
      </c>
      <c r="C345" s="78" t="s">
        <v>335</v>
      </c>
      <c r="D345" s="103">
        <v>210078538697</v>
      </c>
      <c r="E345" s="131">
        <v>0.18878879191250278</v>
      </c>
      <c r="F345" s="103">
        <v>265680988885</v>
      </c>
      <c r="G345" s="131">
        <v>0.2387563871912752</v>
      </c>
      <c r="H345" s="103">
        <v>206215290430</v>
      </c>
      <c r="I345" s="103">
        <v>1406986900</v>
      </c>
      <c r="J345" s="103">
        <v>15588254733</v>
      </c>
      <c r="K345" s="103">
        <v>8251604939</v>
      </c>
      <c r="L345" s="158">
        <f t="shared" si="61"/>
        <v>0</v>
      </c>
    </row>
    <row r="346" spans="1:12" x14ac:dyDescent="0.25">
      <c r="A346" s="76">
        <v>267</v>
      </c>
      <c r="B346" s="77">
        <v>38</v>
      </c>
      <c r="C346" s="78" t="s">
        <v>336</v>
      </c>
      <c r="D346" s="103">
        <v>2170199128244</v>
      </c>
      <c r="E346" s="131">
        <v>0.20871498395241977</v>
      </c>
      <c r="F346" s="103">
        <v>2174039257915</v>
      </c>
      <c r="G346" s="131">
        <v>0.20908430149209939</v>
      </c>
      <c r="H346" s="103">
        <v>1574372704867</v>
      </c>
      <c r="I346" s="103">
        <v>159719985420</v>
      </c>
      <c r="J346" s="103">
        <v>219135282458</v>
      </c>
      <c r="K346" s="103">
        <v>76275280091</v>
      </c>
      <c r="L346" s="158">
        <f t="shared" si="61"/>
        <v>1</v>
      </c>
    </row>
    <row r="347" spans="1:12" x14ac:dyDescent="0.25">
      <c r="A347" s="79" t="s">
        <v>29</v>
      </c>
      <c r="B347" s="80" t="s">
        <v>29</v>
      </c>
      <c r="C347" s="81" t="s">
        <v>30</v>
      </c>
      <c r="D347" s="104">
        <v>24064260788973</v>
      </c>
      <c r="E347" s="132">
        <v>0.29076249167560453</v>
      </c>
      <c r="F347" s="104">
        <v>14774940185946</v>
      </c>
      <c r="G347" s="132">
        <v>0.17852193593215379</v>
      </c>
      <c r="H347" s="104">
        <v>9013102526996</v>
      </c>
      <c r="I347" s="104">
        <v>980469304805</v>
      </c>
      <c r="J347" s="104">
        <v>659931441640</v>
      </c>
      <c r="K347" s="104">
        <v>429904426753</v>
      </c>
      <c r="L347" s="159">
        <f t="shared" ref="L347" si="62">SUM(L309:L337)</f>
        <v>28</v>
      </c>
    </row>
    <row r="348" spans="1:12" x14ac:dyDescent="0.25">
      <c r="A348" s="79" t="s">
        <v>31</v>
      </c>
      <c r="B348" s="80" t="s">
        <v>31</v>
      </c>
      <c r="C348" s="81" t="s">
        <v>32</v>
      </c>
      <c r="D348" s="104">
        <v>4401184388053</v>
      </c>
      <c r="E348" s="132">
        <v>0.21255213215615204</v>
      </c>
      <c r="F348" s="104">
        <v>4257262052221</v>
      </c>
      <c r="G348" s="132">
        <v>0.20560150326884061</v>
      </c>
      <c r="H348" s="104">
        <v>2750236507406</v>
      </c>
      <c r="I348" s="104">
        <v>299261131668</v>
      </c>
      <c r="J348" s="104">
        <v>389877767265</v>
      </c>
      <c r="K348" s="104">
        <v>260781163620</v>
      </c>
      <c r="L348" s="159">
        <f t="shared" ref="L348" si="63">SUM(L338:L346)</f>
        <v>4</v>
      </c>
    </row>
    <row r="349" spans="1:12" x14ac:dyDescent="0.25">
      <c r="A349" s="79" t="s">
        <v>33</v>
      </c>
      <c r="B349" s="80" t="s">
        <v>33</v>
      </c>
      <c r="C349" s="81" t="s">
        <v>337</v>
      </c>
      <c r="D349" s="104">
        <v>28465445177026</v>
      </c>
      <c r="E349" s="132">
        <v>0.27511091062955184</v>
      </c>
      <c r="F349" s="104">
        <v>19032202238167</v>
      </c>
      <c r="G349" s="132">
        <v>0.18394114184638793</v>
      </c>
      <c r="H349" s="104">
        <v>11763339034402</v>
      </c>
      <c r="I349" s="104">
        <v>1279730436473</v>
      </c>
      <c r="J349" s="104">
        <v>1049809208905</v>
      </c>
      <c r="K349" s="104">
        <v>690685590373</v>
      </c>
      <c r="L349" s="159">
        <f t="shared" ref="L349" si="64">L347+L348</f>
        <v>32</v>
      </c>
    </row>
    <row r="350" spans="1:12" x14ac:dyDescent="0.25">
      <c r="A350" s="79" t="s">
        <v>35</v>
      </c>
      <c r="B350" s="80" t="s">
        <v>35</v>
      </c>
      <c r="C350" s="81" t="s">
        <v>338</v>
      </c>
      <c r="D350" s="104">
        <v>36421910593151</v>
      </c>
      <c r="E350" s="132">
        <v>0.27400586063427296</v>
      </c>
      <c r="F350" s="104">
        <v>23941958554650</v>
      </c>
      <c r="G350" s="132">
        <v>0.18011787004580135</v>
      </c>
      <c r="H350" s="104">
        <v>14385724378264</v>
      </c>
      <c r="I350" s="104">
        <v>1855057726880</v>
      </c>
      <c r="J350" s="104">
        <v>1274881380905</v>
      </c>
      <c r="K350" s="104">
        <v>1150778778878</v>
      </c>
      <c r="L350" s="159">
        <f t="shared" ref="L350" si="65">L349+L308</f>
        <v>33</v>
      </c>
    </row>
    <row r="351" spans="1:12" x14ac:dyDescent="0.25">
      <c r="A351" s="73" t="s">
        <v>339</v>
      </c>
      <c r="B351" s="82">
        <v>17</v>
      </c>
      <c r="C351" s="75" t="s">
        <v>721</v>
      </c>
      <c r="D351" s="129">
        <v>1517575024992</v>
      </c>
      <c r="E351" s="130">
        <v>0.26697107047557322</v>
      </c>
      <c r="F351" s="129">
        <v>727930382023</v>
      </c>
      <c r="G351" s="130">
        <v>0.12805716364592765</v>
      </c>
      <c r="H351" s="129">
        <v>613690794763</v>
      </c>
      <c r="I351" s="129">
        <v>354938848869</v>
      </c>
      <c r="J351" s="129">
        <v>30820908859</v>
      </c>
      <c r="K351" s="129">
        <v>37325637370</v>
      </c>
      <c r="L351" s="157">
        <f t="shared" si="61"/>
        <v>1</v>
      </c>
    </row>
    <row r="352" spans="1:12" x14ac:dyDescent="0.25">
      <c r="A352" s="76">
        <v>268</v>
      </c>
      <c r="B352" s="77">
        <v>1</v>
      </c>
      <c r="C352" s="78" t="s">
        <v>341</v>
      </c>
      <c r="D352" s="103">
        <v>319870389799</v>
      </c>
      <c r="E352" s="131">
        <v>0.24095136289411032</v>
      </c>
      <c r="F352" s="103">
        <v>202513137024</v>
      </c>
      <c r="G352" s="131">
        <v>0.15254871324775263</v>
      </c>
      <c r="H352" s="103">
        <v>322684639789</v>
      </c>
      <c r="I352" s="103">
        <v>23733497552</v>
      </c>
      <c r="J352" s="103">
        <v>10815231730</v>
      </c>
      <c r="K352" s="103">
        <v>5282476487</v>
      </c>
      <c r="L352" s="158">
        <f t="shared" si="61"/>
        <v>1</v>
      </c>
    </row>
    <row r="353" spans="1:12" x14ac:dyDescent="0.25">
      <c r="A353" s="76">
        <v>269</v>
      </c>
      <c r="B353" s="77">
        <v>2</v>
      </c>
      <c r="C353" s="78" t="s">
        <v>342</v>
      </c>
      <c r="D353" s="103">
        <v>361747874211</v>
      </c>
      <c r="E353" s="131">
        <v>0.22796230587281671</v>
      </c>
      <c r="F353" s="103">
        <v>206986382330</v>
      </c>
      <c r="G353" s="131">
        <v>0.1304364071333759</v>
      </c>
      <c r="H353" s="103">
        <v>245318644350</v>
      </c>
      <c r="I353" s="103">
        <v>1124770200</v>
      </c>
      <c r="J353" s="103">
        <v>14299415963</v>
      </c>
      <c r="K353" s="103">
        <v>7822017047</v>
      </c>
      <c r="L353" s="158">
        <f t="shared" si="61"/>
        <v>1</v>
      </c>
    </row>
    <row r="354" spans="1:12" x14ac:dyDescent="0.25">
      <c r="A354" s="76">
        <v>270</v>
      </c>
      <c r="B354" s="77">
        <v>3</v>
      </c>
      <c r="C354" s="78" t="s">
        <v>343</v>
      </c>
      <c r="D354" s="103">
        <v>200781670355</v>
      </c>
      <c r="E354" s="131">
        <v>0.26178803244846427</v>
      </c>
      <c r="F354" s="103">
        <v>114658929382</v>
      </c>
      <c r="G354" s="131">
        <v>0.1494973892412072</v>
      </c>
      <c r="H354" s="103">
        <v>110474067704</v>
      </c>
      <c r="I354" s="103">
        <v>14539692636</v>
      </c>
      <c r="J354" s="103">
        <v>7847185947</v>
      </c>
      <c r="K354" s="103">
        <v>4908546664</v>
      </c>
      <c r="L354" s="158">
        <f t="shared" si="61"/>
        <v>1</v>
      </c>
    </row>
    <row r="355" spans="1:12" x14ac:dyDescent="0.25">
      <c r="A355" s="76">
        <v>271</v>
      </c>
      <c r="B355" s="77">
        <v>4</v>
      </c>
      <c r="C355" s="78" t="s">
        <v>344</v>
      </c>
      <c r="D355" s="103">
        <v>622897832373</v>
      </c>
      <c r="E355" s="131">
        <v>0.27828669256809713</v>
      </c>
      <c r="F355" s="103">
        <v>270306210947</v>
      </c>
      <c r="G355" s="131">
        <v>0.1207623746874923</v>
      </c>
      <c r="H355" s="103">
        <v>323794129912</v>
      </c>
      <c r="I355" s="103">
        <v>28725082458</v>
      </c>
      <c r="J355" s="103">
        <v>25098301138</v>
      </c>
      <c r="K355" s="103">
        <v>14246402552</v>
      </c>
      <c r="L355" s="158">
        <f t="shared" si="61"/>
        <v>1</v>
      </c>
    </row>
    <row r="356" spans="1:12" x14ac:dyDescent="0.25">
      <c r="A356" s="76">
        <v>272</v>
      </c>
      <c r="B356" s="77">
        <v>5</v>
      </c>
      <c r="C356" s="78" t="s">
        <v>345</v>
      </c>
      <c r="D356" s="103">
        <v>515661017153</v>
      </c>
      <c r="E356" s="131">
        <v>0.31045178689406022</v>
      </c>
      <c r="F356" s="103">
        <v>200160138097</v>
      </c>
      <c r="G356" s="131">
        <v>0.12050566257704552</v>
      </c>
      <c r="H356" s="103">
        <v>324759250705</v>
      </c>
      <c r="I356" s="103">
        <v>2167006880</v>
      </c>
      <c r="J356" s="103">
        <v>12904074436</v>
      </c>
      <c r="K356" s="103">
        <v>5803323733</v>
      </c>
      <c r="L356" s="158">
        <f t="shared" si="61"/>
        <v>1</v>
      </c>
    </row>
    <row r="357" spans="1:12" x14ac:dyDescent="0.25">
      <c r="A357" s="76">
        <v>273</v>
      </c>
      <c r="B357" s="77">
        <v>6</v>
      </c>
      <c r="C357" s="78" t="s">
        <v>346</v>
      </c>
      <c r="D357" s="103">
        <v>328925231289</v>
      </c>
      <c r="E357" s="131">
        <v>0.24719145369761586</v>
      </c>
      <c r="F357" s="103">
        <v>262206278737</v>
      </c>
      <c r="G357" s="131">
        <v>0.19705132061667066</v>
      </c>
      <c r="H357" s="103">
        <v>140116465378</v>
      </c>
      <c r="I357" s="103">
        <v>12014991700</v>
      </c>
      <c r="J357" s="103">
        <v>12504147676</v>
      </c>
      <c r="K357" s="103">
        <v>5758026814</v>
      </c>
      <c r="L357" s="158">
        <f t="shared" si="61"/>
        <v>1</v>
      </c>
    </row>
    <row r="358" spans="1:12" x14ac:dyDescent="0.25">
      <c r="A358" s="76">
        <v>274</v>
      </c>
      <c r="B358" s="77">
        <v>7</v>
      </c>
      <c r="C358" s="78" t="s">
        <v>347</v>
      </c>
      <c r="D358" s="103">
        <v>239430849100</v>
      </c>
      <c r="E358" s="131">
        <v>0.2281750375577816</v>
      </c>
      <c r="F358" s="103">
        <v>113887242354</v>
      </c>
      <c r="G358" s="131">
        <v>0.10853332350094448</v>
      </c>
      <c r="H358" s="103">
        <v>179749806109</v>
      </c>
      <c r="I358" s="103">
        <v>5910733781</v>
      </c>
      <c r="J358" s="103">
        <v>13309191524</v>
      </c>
      <c r="K358" s="103">
        <v>3519276263</v>
      </c>
      <c r="L358" s="158">
        <f t="shared" si="61"/>
        <v>1</v>
      </c>
    </row>
    <row r="359" spans="1:12" x14ac:dyDescent="0.25">
      <c r="A359" s="76">
        <v>275</v>
      </c>
      <c r="B359" s="77">
        <v>8</v>
      </c>
      <c r="C359" s="78" t="s">
        <v>722</v>
      </c>
      <c r="D359" s="103">
        <v>318543922158</v>
      </c>
      <c r="E359" s="131">
        <v>0.29327611732968645</v>
      </c>
      <c r="F359" s="103">
        <v>285847881513</v>
      </c>
      <c r="G359" s="131">
        <v>0.26317361910131648</v>
      </c>
      <c r="H359" s="103">
        <v>84062492302</v>
      </c>
      <c r="I359" s="103">
        <v>29168556414</v>
      </c>
      <c r="J359" s="103">
        <v>9879895120</v>
      </c>
      <c r="K359" s="103">
        <v>5162706495</v>
      </c>
      <c r="L359" s="158">
        <f t="shared" si="61"/>
        <v>1</v>
      </c>
    </row>
    <row r="360" spans="1:12" x14ac:dyDescent="0.25">
      <c r="A360" s="76">
        <v>276</v>
      </c>
      <c r="B360" s="77">
        <v>9</v>
      </c>
      <c r="C360" s="78" t="s">
        <v>349</v>
      </c>
      <c r="D360" s="103">
        <v>505777643538</v>
      </c>
      <c r="E360" s="131">
        <v>0.29058758076043312</v>
      </c>
      <c r="F360" s="103">
        <v>265021295750</v>
      </c>
      <c r="G360" s="131">
        <v>0.15226433624720248</v>
      </c>
      <c r="H360" s="103">
        <v>276086500783</v>
      </c>
      <c r="I360" s="103">
        <v>8090929575</v>
      </c>
      <c r="J360" s="103">
        <v>11836191537</v>
      </c>
      <c r="K360" s="103">
        <v>4889687430</v>
      </c>
      <c r="L360" s="158">
        <f t="shared" si="61"/>
        <v>1</v>
      </c>
    </row>
    <row r="361" spans="1:12" x14ac:dyDescent="0.25">
      <c r="A361" s="76">
        <v>277</v>
      </c>
      <c r="B361" s="77">
        <v>10</v>
      </c>
      <c r="C361" s="78" t="s">
        <v>350</v>
      </c>
      <c r="D361" s="103">
        <v>470375261547</v>
      </c>
      <c r="E361" s="131">
        <v>0.29263141446701563</v>
      </c>
      <c r="F361" s="103">
        <v>255702090621</v>
      </c>
      <c r="G361" s="131">
        <v>0.15907823088846598</v>
      </c>
      <c r="H361" s="103">
        <v>193436321560</v>
      </c>
      <c r="I361" s="103">
        <v>6268478333</v>
      </c>
      <c r="J361" s="103">
        <v>13665206109</v>
      </c>
      <c r="K361" s="103">
        <v>9022228892</v>
      </c>
      <c r="L361" s="158">
        <f t="shared" si="61"/>
        <v>1</v>
      </c>
    </row>
    <row r="362" spans="1:12" x14ac:dyDescent="0.25">
      <c r="A362" s="76">
        <v>278</v>
      </c>
      <c r="B362" s="77">
        <v>11</v>
      </c>
      <c r="C362" s="78" t="s">
        <v>351</v>
      </c>
      <c r="D362" s="103">
        <v>228173589193</v>
      </c>
      <c r="E362" s="131">
        <v>0.25248654627587669</v>
      </c>
      <c r="F362" s="103">
        <v>174717504623</v>
      </c>
      <c r="G362" s="131">
        <v>0.19333446728967058</v>
      </c>
      <c r="H362" s="103">
        <v>99918339259</v>
      </c>
      <c r="I362" s="103">
        <v>48917819823</v>
      </c>
      <c r="J362" s="103">
        <v>6782540514</v>
      </c>
      <c r="K362" s="103">
        <v>3418879882</v>
      </c>
      <c r="L362" s="158">
        <f t="shared" si="61"/>
        <v>1</v>
      </c>
    </row>
    <row r="363" spans="1:12" x14ac:dyDescent="0.25">
      <c r="A363" s="76">
        <v>279</v>
      </c>
      <c r="B363" s="77">
        <v>12</v>
      </c>
      <c r="C363" s="78" t="s">
        <v>352</v>
      </c>
      <c r="D363" s="103">
        <v>493038726861</v>
      </c>
      <c r="E363" s="131">
        <v>0.27557272686203721</v>
      </c>
      <c r="F363" s="103">
        <v>307972579810</v>
      </c>
      <c r="G363" s="131">
        <v>0.17213423407387782</v>
      </c>
      <c r="H363" s="103">
        <v>133957586914</v>
      </c>
      <c r="I363" s="103">
        <v>4864665253</v>
      </c>
      <c r="J363" s="103">
        <v>18599306026</v>
      </c>
      <c r="K363" s="103">
        <v>3612291662</v>
      </c>
      <c r="L363" s="158">
        <f t="shared" si="61"/>
        <v>1</v>
      </c>
    </row>
    <row r="364" spans="1:12" x14ac:dyDescent="0.25">
      <c r="A364" s="76">
        <v>280</v>
      </c>
      <c r="B364" s="77">
        <v>13</v>
      </c>
      <c r="C364" s="78" t="s">
        <v>353</v>
      </c>
      <c r="D364" s="103">
        <v>483831175947</v>
      </c>
      <c r="E364" s="131">
        <v>0.26561649864315368</v>
      </c>
      <c r="F364" s="103">
        <v>335764774917</v>
      </c>
      <c r="G364" s="131">
        <v>0.18433013066303447</v>
      </c>
      <c r="H364" s="103">
        <v>304622715745</v>
      </c>
      <c r="I364" s="103">
        <v>151953042335</v>
      </c>
      <c r="J364" s="103">
        <v>24900904736</v>
      </c>
      <c r="K364" s="103">
        <v>12849288776</v>
      </c>
      <c r="L364" s="158">
        <f t="shared" si="61"/>
        <v>1</v>
      </c>
    </row>
    <row r="365" spans="1:12" x14ac:dyDescent="0.25">
      <c r="A365" s="76">
        <v>281</v>
      </c>
      <c r="B365" s="77">
        <v>14</v>
      </c>
      <c r="C365" s="78" t="s">
        <v>354</v>
      </c>
      <c r="D365" s="103">
        <v>205528529603</v>
      </c>
      <c r="E365" s="131">
        <v>0.25525261382747721</v>
      </c>
      <c r="F365" s="103">
        <v>222123211574</v>
      </c>
      <c r="G365" s="131">
        <v>0.2758620929928049</v>
      </c>
      <c r="H365" s="103">
        <v>79424064229</v>
      </c>
      <c r="I365" s="103">
        <v>16839882686</v>
      </c>
      <c r="J365" s="103">
        <v>9900773509</v>
      </c>
      <c r="K365" s="103">
        <v>3648107907</v>
      </c>
      <c r="L365" s="158">
        <f t="shared" si="61"/>
        <v>1</v>
      </c>
    </row>
    <row r="366" spans="1:12" x14ac:dyDescent="0.25">
      <c r="A366" s="79" t="s">
        <v>29</v>
      </c>
      <c r="B366" s="80" t="s">
        <v>29</v>
      </c>
      <c r="C366" s="81" t="s">
        <v>30</v>
      </c>
      <c r="D366" s="104">
        <v>4605224007577</v>
      </c>
      <c r="E366" s="132">
        <v>0.26950646462116573</v>
      </c>
      <c r="F366" s="104">
        <v>2659979671188</v>
      </c>
      <c r="G366" s="132">
        <v>0.155667067653291</v>
      </c>
      <c r="H366" s="104">
        <v>2434358244765</v>
      </c>
      <c r="I366" s="104">
        <v>185526224605</v>
      </c>
      <c r="J366" s="104">
        <v>157540687720</v>
      </c>
      <c r="K366" s="104">
        <v>73445863921</v>
      </c>
      <c r="L366" s="159">
        <f t="shared" ref="L366" si="66">SUM(L352:L363)</f>
        <v>12</v>
      </c>
    </row>
    <row r="367" spans="1:12" x14ac:dyDescent="0.25">
      <c r="A367" s="79" t="s">
        <v>31</v>
      </c>
      <c r="B367" s="80" t="s">
        <v>31</v>
      </c>
      <c r="C367" s="81" t="s">
        <v>32</v>
      </c>
      <c r="D367" s="104">
        <v>689359705550</v>
      </c>
      <c r="E367" s="132">
        <v>0.26243956669281143</v>
      </c>
      <c r="F367" s="104">
        <v>557887986491</v>
      </c>
      <c r="G367" s="132">
        <v>0.21238822092308043</v>
      </c>
      <c r="H367" s="104">
        <v>384046779974</v>
      </c>
      <c r="I367" s="104">
        <v>168792925021</v>
      </c>
      <c r="J367" s="104">
        <v>34801678245</v>
      </c>
      <c r="K367" s="104">
        <v>16497396683</v>
      </c>
      <c r="L367" s="159">
        <f t="shared" ref="L367" si="67">SUM(L364:L365)</f>
        <v>2</v>
      </c>
    </row>
    <row r="368" spans="1:12" x14ac:dyDescent="0.25">
      <c r="A368" s="79" t="s">
        <v>33</v>
      </c>
      <c r="B368" s="80" t="s">
        <v>33</v>
      </c>
      <c r="C368" s="81" t="s">
        <v>355</v>
      </c>
      <c r="D368" s="104">
        <v>5294583713127</v>
      </c>
      <c r="E368" s="132">
        <v>0.26856487255758593</v>
      </c>
      <c r="F368" s="104">
        <v>3217867657679</v>
      </c>
      <c r="G368" s="132">
        <v>0.1632245827465319</v>
      </c>
      <c r="H368" s="104">
        <v>2818405024739</v>
      </c>
      <c r="I368" s="104">
        <v>354319149626</v>
      </c>
      <c r="J368" s="104">
        <v>192342365965</v>
      </c>
      <c r="K368" s="104">
        <v>89943260604</v>
      </c>
      <c r="L368" s="159">
        <f t="shared" ref="L368" si="68">L366+L367</f>
        <v>14</v>
      </c>
    </row>
    <row r="369" spans="1:12" x14ac:dyDescent="0.25">
      <c r="A369" s="79" t="s">
        <v>35</v>
      </c>
      <c r="B369" s="80" t="s">
        <v>35</v>
      </c>
      <c r="C369" s="81" t="s">
        <v>356</v>
      </c>
      <c r="D369" s="104">
        <v>6812158738119</v>
      </c>
      <c r="E369" s="132">
        <v>0.2682081688698158</v>
      </c>
      <c r="F369" s="104">
        <v>3945798039702</v>
      </c>
      <c r="G369" s="132">
        <v>0.15535387644986129</v>
      </c>
      <c r="H369" s="104">
        <v>3432095819502</v>
      </c>
      <c r="I369" s="104">
        <v>709257998495</v>
      </c>
      <c r="J369" s="104">
        <v>223163274824</v>
      </c>
      <c r="K369" s="104">
        <v>127268897974</v>
      </c>
      <c r="L369" s="159">
        <f t="shared" ref="L369" si="69">L368+L351</f>
        <v>15</v>
      </c>
    </row>
    <row r="370" spans="1:12" x14ac:dyDescent="0.25">
      <c r="A370" s="73" t="s">
        <v>357</v>
      </c>
      <c r="B370" s="82">
        <v>18</v>
      </c>
      <c r="C370" s="75" t="s">
        <v>723</v>
      </c>
      <c r="D370" s="129">
        <v>1207193498000</v>
      </c>
      <c r="E370" s="130">
        <v>0.23252455109481845</v>
      </c>
      <c r="F370" s="129">
        <v>463715536000</v>
      </c>
      <c r="G370" s="130">
        <v>8.9318942673838955E-2</v>
      </c>
      <c r="H370" s="129">
        <v>1085661491983</v>
      </c>
      <c r="I370" s="129">
        <v>23628237000</v>
      </c>
      <c r="J370" s="129">
        <v>34210916000</v>
      </c>
      <c r="K370" s="129">
        <v>31852205000</v>
      </c>
      <c r="L370" s="157">
        <f t="shared" si="61"/>
        <v>0</v>
      </c>
    </row>
    <row r="371" spans="1:12" x14ac:dyDescent="0.25">
      <c r="A371" s="76">
        <v>282</v>
      </c>
      <c r="B371" s="77">
        <v>1</v>
      </c>
      <c r="C371" s="78" t="s">
        <v>359</v>
      </c>
      <c r="D371" s="103">
        <v>266629208962</v>
      </c>
      <c r="E371" s="131">
        <v>0.26147548409347743</v>
      </c>
      <c r="F371" s="103">
        <v>176401218322</v>
      </c>
      <c r="G371" s="131">
        <v>0.17299152682854727</v>
      </c>
      <c r="H371" s="103">
        <v>141365407300</v>
      </c>
      <c r="I371" s="103">
        <v>7063738731</v>
      </c>
      <c r="J371" s="103">
        <v>14193773056</v>
      </c>
      <c r="K371" s="103">
        <v>541000000</v>
      </c>
      <c r="L371" s="158">
        <f t="shared" si="61"/>
        <v>1</v>
      </c>
    </row>
    <row r="372" spans="1:12" x14ac:dyDescent="0.25">
      <c r="A372" s="76">
        <v>283</v>
      </c>
      <c r="B372" s="77">
        <v>2</v>
      </c>
      <c r="C372" s="78" t="s">
        <v>360</v>
      </c>
      <c r="D372" s="103">
        <v>224410262500</v>
      </c>
      <c r="E372" s="131">
        <v>0.23730027519734198</v>
      </c>
      <c r="F372" s="103">
        <v>116974568055</v>
      </c>
      <c r="G372" s="131">
        <v>0.12369352845680001</v>
      </c>
      <c r="H372" s="103">
        <v>117246822945</v>
      </c>
      <c r="I372" s="103">
        <v>2060858485</v>
      </c>
      <c r="J372" s="103">
        <v>13421775101</v>
      </c>
      <c r="K372" s="103">
        <v>433484130</v>
      </c>
      <c r="L372" s="158">
        <f t="shared" si="61"/>
        <v>1</v>
      </c>
    </row>
    <row r="373" spans="1:12" x14ac:dyDescent="0.25">
      <c r="A373" s="76">
        <v>284</v>
      </c>
      <c r="B373" s="77">
        <v>3</v>
      </c>
      <c r="C373" s="78" t="s">
        <v>361</v>
      </c>
      <c r="D373" s="103">
        <v>320830682659</v>
      </c>
      <c r="E373" s="131">
        <v>0.27589990125664415</v>
      </c>
      <c r="F373" s="103">
        <v>226820641737</v>
      </c>
      <c r="G373" s="131">
        <v>0.19505551071223726</v>
      </c>
      <c r="H373" s="103">
        <v>164768848864</v>
      </c>
      <c r="I373" s="103">
        <v>4934341378</v>
      </c>
      <c r="J373" s="103">
        <v>15952511577</v>
      </c>
      <c r="K373" s="103">
        <v>5206852959</v>
      </c>
      <c r="L373" s="158">
        <f t="shared" si="61"/>
        <v>1</v>
      </c>
    </row>
    <row r="374" spans="1:12" x14ac:dyDescent="0.25">
      <c r="A374" s="76">
        <v>285</v>
      </c>
      <c r="B374" s="77">
        <v>4</v>
      </c>
      <c r="C374" s="78" t="s">
        <v>362</v>
      </c>
      <c r="D374" s="103">
        <v>317153928091</v>
      </c>
      <c r="E374" s="131">
        <v>0.28704250648856522</v>
      </c>
      <c r="F374" s="103">
        <v>182996274132</v>
      </c>
      <c r="G374" s="131">
        <v>0.16562213030464581</v>
      </c>
      <c r="H374" s="103">
        <v>132273485844</v>
      </c>
      <c r="I374" s="103">
        <v>12966177772</v>
      </c>
      <c r="J374" s="103">
        <v>16891952231</v>
      </c>
      <c r="K374" s="103">
        <v>4950308307</v>
      </c>
      <c r="L374" s="158">
        <f t="shared" si="61"/>
        <v>1</v>
      </c>
    </row>
    <row r="375" spans="1:12" x14ac:dyDescent="0.25">
      <c r="A375" s="76">
        <v>286</v>
      </c>
      <c r="B375" s="77">
        <v>5</v>
      </c>
      <c r="C375" s="78" t="s">
        <v>363</v>
      </c>
      <c r="D375" s="103">
        <v>518681079518</v>
      </c>
      <c r="E375" s="131">
        <v>0.2458358563735446</v>
      </c>
      <c r="F375" s="103">
        <v>301781504011</v>
      </c>
      <c r="G375" s="131">
        <v>0.14303339259103601</v>
      </c>
      <c r="H375" s="103">
        <v>547234290062</v>
      </c>
      <c r="I375" s="103">
        <v>199999400</v>
      </c>
      <c r="J375" s="103">
        <v>9131061441</v>
      </c>
      <c r="K375" s="103">
        <v>10307211411</v>
      </c>
      <c r="L375" s="158">
        <f t="shared" si="61"/>
        <v>1</v>
      </c>
    </row>
    <row r="376" spans="1:12" x14ac:dyDescent="0.25">
      <c r="A376" s="76">
        <v>287</v>
      </c>
      <c r="B376" s="77">
        <v>6</v>
      </c>
      <c r="C376" s="78" t="s">
        <v>364</v>
      </c>
      <c r="D376" s="103">
        <v>331729278005</v>
      </c>
      <c r="E376" s="131">
        <v>0.24073222309985773</v>
      </c>
      <c r="F376" s="103">
        <v>196200033106</v>
      </c>
      <c r="G376" s="131">
        <v>0.1423801674242367</v>
      </c>
      <c r="H376" s="103">
        <v>127387331382</v>
      </c>
      <c r="I376" s="103">
        <v>64066510873</v>
      </c>
      <c r="J376" s="103">
        <v>40600188572</v>
      </c>
      <c r="K376" s="103">
        <v>7265935329</v>
      </c>
      <c r="L376" s="158">
        <f t="shared" si="61"/>
        <v>1</v>
      </c>
    </row>
    <row r="377" spans="1:12" x14ac:dyDescent="0.25">
      <c r="A377" s="76">
        <v>288</v>
      </c>
      <c r="B377" s="77">
        <v>7</v>
      </c>
      <c r="C377" s="78" t="s">
        <v>365</v>
      </c>
      <c r="D377" s="103">
        <v>316090157935</v>
      </c>
      <c r="E377" s="131">
        <v>0.23222490437285501</v>
      </c>
      <c r="F377" s="103">
        <v>322962679200</v>
      </c>
      <c r="G377" s="131">
        <v>0.23727400366778856</v>
      </c>
      <c r="H377" s="103">
        <v>152293032000</v>
      </c>
      <c r="I377" s="103">
        <v>26670512900</v>
      </c>
      <c r="J377" s="103">
        <v>28975754000</v>
      </c>
      <c r="K377" s="103">
        <v>6890574000</v>
      </c>
      <c r="L377" s="158">
        <f t="shared" si="61"/>
        <v>1</v>
      </c>
    </row>
    <row r="378" spans="1:12" x14ac:dyDescent="0.25">
      <c r="A378" s="76">
        <v>289</v>
      </c>
      <c r="B378" s="77">
        <v>8</v>
      </c>
      <c r="C378" s="78" t="s">
        <v>366</v>
      </c>
      <c r="D378" s="103">
        <v>521289312325</v>
      </c>
      <c r="E378" s="131">
        <v>0.26970521774610745</v>
      </c>
      <c r="F378" s="103">
        <v>362780701000</v>
      </c>
      <c r="G378" s="131">
        <v>0.18769586416590361</v>
      </c>
      <c r="H378" s="103">
        <v>168113121750</v>
      </c>
      <c r="I378" s="103">
        <v>8839952000</v>
      </c>
      <c r="J378" s="103">
        <v>29902956500</v>
      </c>
      <c r="K378" s="103">
        <v>7483380700</v>
      </c>
      <c r="L378" s="158">
        <f t="shared" si="61"/>
        <v>1</v>
      </c>
    </row>
    <row r="379" spans="1:12" x14ac:dyDescent="0.25">
      <c r="A379" s="76">
        <v>290</v>
      </c>
      <c r="B379" s="77">
        <v>9</v>
      </c>
      <c r="C379" s="78" t="s">
        <v>367</v>
      </c>
      <c r="D379" s="103">
        <v>175356612476</v>
      </c>
      <c r="E379" s="131">
        <v>0.19672811544574653</v>
      </c>
      <c r="F379" s="103">
        <v>176328235658</v>
      </c>
      <c r="G379" s="131">
        <v>0.19781815473664821</v>
      </c>
      <c r="H379" s="103">
        <v>125930409716</v>
      </c>
      <c r="I379" s="103">
        <v>1990937000</v>
      </c>
      <c r="J379" s="103">
        <v>43932391582</v>
      </c>
      <c r="K379" s="103">
        <v>5847312868</v>
      </c>
      <c r="L379" s="158">
        <f t="shared" si="61"/>
        <v>0</v>
      </c>
    </row>
    <row r="380" spans="1:12" x14ac:dyDescent="0.25">
      <c r="A380" s="76">
        <v>291</v>
      </c>
      <c r="B380" s="77">
        <v>10</v>
      </c>
      <c r="C380" s="78" t="s">
        <v>368</v>
      </c>
      <c r="D380" s="103">
        <v>301184692491</v>
      </c>
      <c r="E380" s="131">
        <v>0.23657534030932487</v>
      </c>
      <c r="F380" s="103">
        <v>208702784507</v>
      </c>
      <c r="G380" s="131">
        <v>0.16393240924660407</v>
      </c>
      <c r="H380" s="103">
        <v>150584265538</v>
      </c>
      <c r="I380" s="103">
        <v>11406962368</v>
      </c>
      <c r="J380" s="103">
        <v>18113405824</v>
      </c>
      <c r="K380" s="103">
        <v>9361592955</v>
      </c>
      <c r="L380" s="158">
        <f t="shared" si="61"/>
        <v>1</v>
      </c>
    </row>
    <row r="381" spans="1:12" x14ac:dyDescent="0.25">
      <c r="A381" s="76">
        <v>292</v>
      </c>
      <c r="B381" s="77">
        <v>11</v>
      </c>
      <c r="C381" s="78" t="s">
        <v>369</v>
      </c>
      <c r="D381" s="103">
        <v>255599345459</v>
      </c>
      <c r="E381" s="131">
        <v>0.25217088811120464</v>
      </c>
      <c r="F381" s="103">
        <v>164231527955</v>
      </c>
      <c r="G381" s="131">
        <v>0.1620286240792258</v>
      </c>
      <c r="H381" s="103">
        <v>157903329867</v>
      </c>
      <c r="I381" s="103">
        <v>10754647204</v>
      </c>
      <c r="J381" s="103">
        <v>8936280696</v>
      </c>
      <c r="K381" s="103">
        <v>6240089189</v>
      </c>
      <c r="L381" s="158">
        <f t="shared" si="61"/>
        <v>1</v>
      </c>
    </row>
    <row r="382" spans="1:12" x14ac:dyDescent="0.25">
      <c r="A382" s="76">
        <v>293</v>
      </c>
      <c r="B382" s="77">
        <v>12</v>
      </c>
      <c r="C382" s="78" t="s">
        <v>370</v>
      </c>
      <c r="D382" s="103">
        <v>279182989003</v>
      </c>
      <c r="E382" s="131">
        <v>0.24980991098842842</v>
      </c>
      <c r="F382" s="103">
        <v>176355130427</v>
      </c>
      <c r="G382" s="131">
        <v>0.15780065824085063</v>
      </c>
      <c r="H382" s="103">
        <v>125897927083</v>
      </c>
      <c r="I382" s="103">
        <v>11007928777</v>
      </c>
      <c r="J382" s="103">
        <v>64282244477</v>
      </c>
      <c r="K382" s="103">
        <v>5525718997</v>
      </c>
      <c r="L382" s="158">
        <f t="shared" si="61"/>
        <v>1</v>
      </c>
    </row>
    <row r="383" spans="1:12" x14ac:dyDescent="0.25">
      <c r="A383" s="76">
        <v>294</v>
      </c>
      <c r="B383" s="77">
        <v>13</v>
      </c>
      <c r="C383" s="78" t="s">
        <v>371</v>
      </c>
      <c r="D383" s="103">
        <v>145800748644</v>
      </c>
      <c r="E383" s="131">
        <v>0.21382184072782645</v>
      </c>
      <c r="F383" s="103">
        <v>111746854929</v>
      </c>
      <c r="G383" s="131">
        <v>0.16388062776553822</v>
      </c>
      <c r="H383" s="103">
        <v>98009197543</v>
      </c>
      <c r="I383" s="103">
        <v>2052500000</v>
      </c>
      <c r="J383" s="103">
        <v>11832873509</v>
      </c>
      <c r="K383" s="103">
        <v>7749415856</v>
      </c>
      <c r="L383" s="158">
        <f t="shared" si="61"/>
        <v>1</v>
      </c>
    </row>
    <row r="384" spans="1:12" x14ac:dyDescent="0.25">
      <c r="A384" s="76">
        <v>295</v>
      </c>
      <c r="B384" s="77">
        <v>14</v>
      </c>
      <c r="C384" s="78" t="s">
        <v>372</v>
      </c>
      <c r="D384" s="103">
        <v>369447104748</v>
      </c>
      <c r="E384" s="131">
        <v>0.29684745540473428</v>
      </c>
      <c r="F384" s="103">
        <v>166061619833</v>
      </c>
      <c r="G384" s="131">
        <v>0.13342903125858444</v>
      </c>
      <c r="H384" s="103">
        <v>172722328080</v>
      </c>
      <c r="I384" s="103">
        <v>67698466011</v>
      </c>
      <c r="J384" s="103">
        <v>30898514877</v>
      </c>
      <c r="K384" s="103">
        <v>9740676238</v>
      </c>
      <c r="L384" s="158">
        <f t="shared" si="61"/>
        <v>1</v>
      </c>
    </row>
    <row r="385" spans="1:12" x14ac:dyDescent="0.25">
      <c r="A385" s="79" t="s">
        <v>29</v>
      </c>
      <c r="B385" s="80" t="s">
        <v>29</v>
      </c>
      <c r="C385" s="81" t="s">
        <v>30</v>
      </c>
      <c r="D385" s="104">
        <v>3973938298068</v>
      </c>
      <c r="E385" s="132">
        <v>0.24848781055573121</v>
      </c>
      <c r="F385" s="104">
        <v>2724282153039</v>
      </c>
      <c r="G385" s="132">
        <v>0.17034761407187077</v>
      </c>
      <c r="H385" s="104">
        <v>2209007469894</v>
      </c>
      <c r="I385" s="104">
        <v>164015066888</v>
      </c>
      <c r="J385" s="104">
        <v>316167168566</v>
      </c>
      <c r="K385" s="104">
        <v>77802876701</v>
      </c>
      <c r="L385" s="159">
        <f t="shared" ref="L385" si="70">SUM(L371:L383)</f>
        <v>12</v>
      </c>
    </row>
    <row r="386" spans="1:12" x14ac:dyDescent="0.25">
      <c r="A386" s="79" t="s">
        <v>31</v>
      </c>
      <c r="B386" s="80" t="s">
        <v>31</v>
      </c>
      <c r="C386" s="81" t="s">
        <v>32</v>
      </c>
      <c r="D386" s="104">
        <v>369447104748</v>
      </c>
      <c r="E386" s="132">
        <v>0.29684745540473428</v>
      </c>
      <c r="F386" s="104">
        <v>166061619833</v>
      </c>
      <c r="G386" s="132">
        <v>0.13342903125858444</v>
      </c>
      <c r="H386" s="104">
        <v>172722328080</v>
      </c>
      <c r="I386" s="104">
        <v>67698466011</v>
      </c>
      <c r="J386" s="104">
        <v>30898514877</v>
      </c>
      <c r="K386" s="104">
        <v>9740676238</v>
      </c>
      <c r="L386" s="159">
        <f t="shared" ref="L386" si="71">SUM(L384)</f>
        <v>1</v>
      </c>
    </row>
    <row r="387" spans="1:12" x14ac:dyDescent="0.25">
      <c r="A387" s="79" t="s">
        <v>33</v>
      </c>
      <c r="B387" s="80" t="s">
        <v>33</v>
      </c>
      <c r="C387" s="81" t="s">
        <v>373</v>
      </c>
      <c r="D387" s="104">
        <v>4343385402816</v>
      </c>
      <c r="E387" s="132">
        <v>0.25197952667752499</v>
      </c>
      <c r="F387" s="104">
        <v>2890343772872</v>
      </c>
      <c r="G387" s="132">
        <v>0.16768197806057594</v>
      </c>
      <c r="H387" s="104">
        <v>2381729797974</v>
      </c>
      <c r="I387" s="104">
        <v>231713532899</v>
      </c>
      <c r="J387" s="104">
        <v>347065683443</v>
      </c>
      <c r="K387" s="104">
        <v>87543552939</v>
      </c>
      <c r="L387" s="159">
        <f t="shared" ref="L387" si="72">L385+L386</f>
        <v>13</v>
      </c>
    </row>
    <row r="388" spans="1:12" x14ac:dyDescent="0.25">
      <c r="A388" s="79" t="s">
        <v>35</v>
      </c>
      <c r="B388" s="80" t="s">
        <v>35</v>
      </c>
      <c r="C388" s="81" t="s">
        <v>374</v>
      </c>
      <c r="D388" s="104">
        <v>5550578900816</v>
      </c>
      <c r="E388" s="132">
        <v>0.2474761952236865</v>
      </c>
      <c r="F388" s="104">
        <v>3354059308872</v>
      </c>
      <c r="G388" s="132">
        <v>0.14954293077289704</v>
      </c>
      <c r="H388" s="104">
        <v>3467391289957</v>
      </c>
      <c r="I388" s="104">
        <v>255341769899</v>
      </c>
      <c r="J388" s="104">
        <v>381276599443</v>
      </c>
      <c r="K388" s="104">
        <v>119395757939</v>
      </c>
      <c r="L388" s="159">
        <f t="shared" ref="L388" si="73">L387+L370</f>
        <v>13</v>
      </c>
    </row>
    <row r="389" spans="1:12" x14ac:dyDescent="0.25">
      <c r="A389" s="73" t="s">
        <v>375</v>
      </c>
      <c r="B389" s="82">
        <v>19</v>
      </c>
      <c r="C389" s="75" t="s">
        <v>724</v>
      </c>
      <c r="D389" s="129">
        <v>1296428992088</v>
      </c>
      <c r="E389" s="130">
        <v>0.20763331761363016</v>
      </c>
      <c r="F389" s="129">
        <v>963253122225</v>
      </c>
      <c r="G389" s="130">
        <v>0.15427257697094784</v>
      </c>
      <c r="H389" s="129">
        <v>650722139113</v>
      </c>
      <c r="I389" s="129">
        <v>36534815890</v>
      </c>
      <c r="J389" s="129">
        <v>45431710420</v>
      </c>
      <c r="K389" s="129">
        <v>86996213158</v>
      </c>
      <c r="L389" s="157">
        <f t="shared" si="61"/>
        <v>1</v>
      </c>
    </row>
    <row r="390" spans="1:12" x14ac:dyDescent="0.25">
      <c r="A390" s="76">
        <v>296</v>
      </c>
      <c r="B390" s="77">
        <v>1</v>
      </c>
      <c r="C390" s="78" t="s">
        <v>377</v>
      </c>
      <c r="D390" s="103">
        <v>265073181589</v>
      </c>
      <c r="E390" s="131">
        <v>0.21504497502870545</v>
      </c>
      <c r="F390" s="103">
        <v>177877430756</v>
      </c>
      <c r="G390" s="131">
        <v>0.14430598910758186</v>
      </c>
      <c r="H390" s="103">
        <v>158082331368</v>
      </c>
      <c r="I390" s="103">
        <v>49756284417</v>
      </c>
      <c r="J390" s="103">
        <v>18843096386</v>
      </c>
      <c r="K390" s="103">
        <v>16444633307</v>
      </c>
      <c r="L390" s="158">
        <f t="shared" si="61"/>
        <v>1</v>
      </c>
    </row>
    <row r="391" spans="1:12" x14ac:dyDescent="0.25">
      <c r="A391" s="76">
        <v>297</v>
      </c>
      <c r="B391" s="77">
        <v>2</v>
      </c>
      <c r="C391" s="78" t="s">
        <v>378</v>
      </c>
      <c r="D391" s="103">
        <v>397088433505</v>
      </c>
      <c r="E391" s="131">
        <v>0.2697353142915509</v>
      </c>
      <c r="F391" s="103">
        <v>308224150944</v>
      </c>
      <c r="G391" s="131">
        <v>0.20937134202897753</v>
      </c>
      <c r="H391" s="103">
        <v>103058853927</v>
      </c>
      <c r="I391" s="103">
        <v>31626948830</v>
      </c>
      <c r="J391" s="103">
        <v>27849409196</v>
      </c>
      <c r="K391" s="103">
        <v>16679490213</v>
      </c>
      <c r="L391" s="158">
        <f t="shared" si="61"/>
        <v>1</v>
      </c>
    </row>
    <row r="392" spans="1:12" x14ac:dyDescent="0.25">
      <c r="A392" s="76">
        <v>298</v>
      </c>
      <c r="B392" s="77">
        <v>3</v>
      </c>
      <c r="C392" s="78" t="s">
        <v>379</v>
      </c>
      <c r="D392" s="103">
        <v>435751495435</v>
      </c>
      <c r="E392" s="131">
        <v>0.33545355417866285</v>
      </c>
      <c r="F392" s="103">
        <v>171259410204</v>
      </c>
      <c r="G392" s="131">
        <v>0.13184023105215706</v>
      </c>
      <c r="H392" s="103">
        <v>194603647921</v>
      </c>
      <c r="I392" s="103">
        <v>9423651474</v>
      </c>
      <c r="J392" s="103">
        <v>7796409558</v>
      </c>
      <c r="K392" s="103">
        <v>4285423033</v>
      </c>
      <c r="L392" s="158">
        <f t="shared" si="61"/>
        <v>1</v>
      </c>
    </row>
    <row r="393" spans="1:12" x14ac:dyDescent="0.25">
      <c r="A393" s="76">
        <v>299</v>
      </c>
      <c r="B393" s="77">
        <v>4</v>
      </c>
      <c r="C393" s="78" t="s">
        <v>380</v>
      </c>
      <c r="D393" s="103">
        <v>331264617554</v>
      </c>
      <c r="E393" s="131">
        <v>0.2411269334140152</v>
      </c>
      <c r="F393" s="103">
        <v>382699516594</v>
      </c>
      <c r="G393" s="131">
        <v>0.27856630610510241</v>
      </c>
      <c r="H393" s="103">
        <v>79691063907</v>
      </c>
      <c r="I393" s="103">
        <v>20283638572</v>
      </c>
      <c r="J393" s="103">
        <v>12011295919</v>
      </c>
      <c r="K393" s="103">
        <v>30515245418</v>
      </c>
      <c r="L393" s="158">
        <f t="shared" si="61"/>
        <v>1</v>
      </c>
    </row>
    <row r="394" spans="1:12" x14ac:dyDescent="0.25">
      <c r="A394" s="76">
        <v>300</v>
      </c>
      <c r="B394" s="77">
        <v>5</v>
      </c>
      <c r="C394" s="78" t="s">
        <v>381</v>
      </c>
      <c r="D394" s="103">
        <v>374983557385</v>
      </c>
      <c r="E394" s="131">
        <v>0.28212646057366719</v>
      </c>
      <c r="F394" s="103">
        <v>268986690645</v>
      </c>
      <c r="G394" s="131">
        <v>0.20237757490572431</v>
      </c>
      <c r="H394" s="103">
        <v>102668809182</v>
      </c>
      <c r="I394" s="103">
        <v>12048477837</v>
      </c>
      <c r="J394" s="103">
        <v>9203009443</v>
      </c>
      <c r="K394" s="103">
        <v>11180586310</v>
      </c>
      <c r="L394" s="158">
        <f t="shared" ref="L394:L457" si="74">IF(E394&gt;20%,IF(G394&gt;10%,1,0),0)</f>
        <v>1</v>
      </c>
    </row>
    <row r="395" spans="1:12" x14ac:dyDescent="0.25">
      <c r="A395" s="76">
        <v>301</v>
      </c>
      <c r="B395" s="77">
        <v>6</v>
      </c>
      <c r="C395" s="78" t="s">
        <v>382</v>
      </c>
      <c r="D395" s="103">
        <v>294043357915</v>
      </c>
      <c r="E395" s="131">
        <v>0.22597100281965249</v>
      </c>
      <c r="F395" s="103">
        <v>401986280175</v>
      </c>
      <c r="G395" s="131">
        <v>0.30892465483660114</v>
      </c>
      <c r="H395" s="103">
        <v>59987711195</v>
      </c>
      <c r="I395" s="103">
        <v>13590226987</v>
      </c>
      <c r="J395" s="103">
        <v>11931561343</v>
      </c>
      <c r="K395" s="103">
        <v>10891698500</v>
      </c>
      <c r="L395" s="158">
        <f t="shared" si="74"/>
        <v>1</v>
      </c>
    </row>
    <row r="396" spans="1:12" x14ac:dyDescent="0.25">
      <c r="A396" s="76">
        <v>302</v>
      </c>
      <c r="B396" s="77">
        <v>7</v>
      </c>
      <c r="C396" s="78" t="s">
        <v>383</v>
      </c>
      <c r="D396" s="103">
        <v>363235158266</v>
      </c>
      <c r="E396" s="131">
        <v>0.23447707378102789</v>
      </c>
      <c r="F396" s="103">
        <v>218440134955</v>
      </c>
      <c r="G396" s="131">
        <v>0.14100838664706844</v>
      </c>
      <c r="H396" s="103">
        <v>135856350290</v>
      </c>
      <c r="I396" s="103">
        <v>23166005429</v>
      </c>
      <c r="J396" s="103">
        <v>16180884274</v>
      </c>
      <c r="K396" s="103">
        <v>7651163838</v>
      </c>
      <c r="L396" s="158">
        <f t="shared" si="74"/>
        <v>1</v>
      </c>
    </row>
    <row r="397" spans="1:12" x14ac:dyDescent="0.25">
      <c r="A397" s="76">
        <v>303</v>
      </c>
      <c r="B397" s="77">
        <v>8</v>
      </c>
      <c r="C397" s="78" t="s">
        <v>384</v>
      </c>
      <c r="D397" s="103">
        <v>360093698088</v>
      </c>
      <c r="E397" s="131">
        <v>0.24573765071170922</v>
      </c>
      <c r="F397" s="103">
        <v>209435246127</v>
      </c>
      <c r="G397" s="131">
        <v>0.14292426008216405</v>
      </c>
      <c r="H397" s="103">
        <v>207728746230</v>
      </c>
      <c r="I397" s="103">
        <v>41333024419</v>
      </c>
      <c r="J397" s="103">
        <v>14914990234</v>
      </c>
      <c r="K397" s="103">
        <v>23924458062</v>
      </c>
      <c r="L397" s="158">
        <f t="shared" si="74"/>
        <v>1</v>
      </c>
    </row>
    <row r="398" spans="1:12" x14ac:dyDescent="0.25">
      <c r="A398" s="76">
        <v>304</v>
      </c>
      <c r="B398" s="77">
        <v>9</v>
      </c>
      <c r="C398" s="78" t="s">
        <v>385</v>
      </c>
      <c r="D398" s="103">
        <v>358503437690</v>
      </c>
      <c r="E398" s="131">
        <v>0.200055803036402</v>
      </c>
      <c r="F398" s="103">
        <v>260197483129</v>
      </c>
      <c r="G398" s="131">
        <v>0.14519809564680985</v>
      </c>
      <c r="H398" s="103">
        <v>342832682640</v>
      </c>
      <c r="I398" s="103">
        <v>57112410210</v>
      </c>
      <c r="J398" s="103">
        <v>19089893931</v>
      </c>
      <c r="K398" s="103">
        <v>9715082314</v>
      </c>
      <c r="L398" s="158">
        <f t="shared" si="74"/>
        <v>1</v>
      </c>
    </row>
    <row r="399" spans="1:12" x14ac:dyDescent="0.25">
      <c r="A399" s="76">
        <v>305</v>
      </c>
      <c r="B399" s="77">
        <v>10</v>
      </c>
      <c r="C399" s="78" t="s">
        <v>386</v>
      </c>
      <c r="D399" s="103">
        <v>376650590621</v>
      </c>
      <c r="E399" s="131">
        <v>0.23029017910907293</v>
      </c>
      <c r="F399" s="103">
        <v>304362146268</v>
      </c>
      <c r="G399" s="131">
        <v>0.18609187114911069</v>
      </c>
      <c r="H399" s="103">
        <v>208937783985</v>
      </c>
      <c r="I399" s="103">
        <v>28934856359</v>
      </c>
      <c r="J399" s="103">
        <v>17403546535</v>
      </c>
      <c r="K399" s="103">
        <v>12822300333</v>
      </c>
      <c r="L399" s="158">
        <f t="shared" si="74"/>
        <v>1</v>
      </c>
    </row>
    <row r="400" spans="1:12" x14ac:dyDescent="0.25">
      <c r="A400" s="76">
        <v>306</v>
      </c>
      <c r="B400" s="77">
        <v>11</v>
      </c>
      <c r="C400" s="78" t="s">
        <v>387</v>
      </c>
      <c r="D400" s="103">
        <v>251249403485</v>
      </c>
      <c r="E400" s="131">
        <v>0.14923777318036524</v>
      </c>
      <c r="F400" s="103">
        <v>213868062863</v>
      </c>
      <c r="G400" s="131">
        <v>0.12703390739782591</v>
      </c>
      <c r="H400" s="103">
        <v>402760714846</v>
      </c>
      <c r="I400" s="103">
        <v>22166486783</v>
      </c>
      <c r="J400" s="103">
        <v>17295082735</v>
      </c>
      <c r="K400" s="103">
        <v>17403298194</v>
      </c>
      <c r="L400" s="158">
        <f t="shared" si="74"/>
        <v>0</v>
      </c>
    </row>
    <row r="401" spans="1:12" x14ac:dyDescent="0.25">
      <c r="A401" s="76">
        <v>307</v>
      </c>
      <c r="B401" s="77">
        <v>12</v>
      </c>
      <c r="C401" s="78" t="s">
        <v>725</v>
      </c>
      <c r="D401" s="103">
        <v>245817014681</v>
      </c>
      <c r="E401" s="131">
        <v>0.22659579491327581</v>
      </c>
      <c r="F401" s="103">
        <v>235785121077</v>
      </c>
      <c r="G401" s="131">
        <v>0.21734832720387529</v>
      </c>
      <c r="H401" s="103">
        <v>147571265440</v>
      </c>
      <c r="I401" s="103">
        <v>34193846172</v>
      </c>
      <c r="J401" s="103">
        <v>11619618893</v>
      </c>
      <c r="K401" s="103">
        <v>8427904532</v>
      </c>
      <c r="L401" s="158">
        <f t="shared" si="74"/>
        <v>1</v>
      </c>
    </row>
    <row r="402" spans="1:12" x14ac:dyDescent="0.25">
      <c r="A402" s="76">
        <v>308</v>
      </c>
      <c r="B402" s="77">
        <v>13</v>
      </c>
      <c r="C402" s="78" t="s">
        <v>389</v>
      </c>
      <c r="D402" s="103">
        <v>496565661601</v>
      </c>
      <c r="E402" s="131">
        <v>0.24252800057686028</v>
      </c>
      <c r="F402" s="103">
        <v>332241770501</v>
      </c>
      <c r="G402" s="131">
        <v>0.16227044787577263</v>
      </c>
      <c r="H402" s="103">
        <v>302934084461</v>
      </c>
      <c r="I402" s="103">
        <v>39833069240</v>
      </c>
      <c r="J402" s="103">
        <v>38850483658</v>
      </c>
      <c r="K402" s="103">
        <v>24334410103</v>
      </c>
      <c r="L402" s="158">
        <f t="shared" si="74"/>
        <v>1</v>
      </c>
    </row>
    <row r="403" spans="1:12" x14ac:dyDescent="0.25">
      <c r="A403" s="79" t="s">
        <v>29</v>
      </c>
      <c r="B403" s="80" t="s">
        <v>29</v>
      </c>
      <c r="C403" s="81" t="s">
        <v>30</v>
      </c>
      <c r="D403" s="104">
        <v>3807936931533</v>
      </c>
      <c r="E403" s="132">
        <v>0.23602566089560287</v>
      </c>
      <c r="F403" s="104">
        <v>2917336552660</v>
      </c>
      <c r="G403" s="132">
        <v>0.1808239737886817</v>
      </c>
      <c r="H403" s="104">
        <v>1996208695491</v>
      </c>
      <c r="I403" s="104">
        <v>309442011317</v>
      </c>
      <c r="J403" s="104">
        <v>172519179554</v>
      </c>
      <c r="K403" s="104">
        <v>161513379522</v>
      </c>
      <c r="L403" s="159">
        <f t="shared" ref="L403" si="75">SUM(L390:L400)</f>
        <v>10</v>
      </c>
    </row>
    <row r="404" spans="1:12" x14ac:dyDescent="0.25">
      <c r="A404" s="79" t="s">
        <v>31</v>
      </c>
      <c r="B404" s="80" t="s">
        <v>31</v>
      </c>
      <c r="C404" s="81" t="s">
        <v>32</v>
      </c>
      <c r="D404" s="104">
        <v>742382676282</v>
      </c>
      <c r="E404" s="132">
        <v>0.23701008570219195</v>
      </c>
      <c r="F404" s="104">
        <v>568026891578</v>
      </c>
      <c r="G404" s="132">
        <v>0.1813459642246715</v>
      </c>
      <c r="H404" s="104">
        <v>450505349901</v>
      </c>
      <c r="I404" s="104">
        <v>74026915412</v>
      </c>
      <c r="J404" s="104">
        <v>50470102551</v>
      </c>
      <c r="K404" s="104">
        <v>32762314635</v>
      </c>
      <c r="L404" s="159">
        <f t="shared" ref="L404" si="76">SUM(L401:L402)</f>
        <v>2</v>
      </c>
    </row>
    <row r="405" spans="1:12" x14ac:dyDescent="0.25">
      <c r="A405" s="79" t="s">
        <v>33</v>
      </c>
      <c r="B405" s="80" t="s">
        <v>33</v>
      </c>
      <c r="C405" s="81" t="s">
        <v>390</v>
      </c>
      <c r="D405" s="104">
        <v>4550319607815</v>
      </c>
      <c r="E405" s="132">
        <v>0.23618571074428479</v>
      </c>
      <c r="F405" s="104">
        <v>3485363444238</v>
      </c>
      <c r="G405" s="132">
        <v>0.18090884008800126</v>
      </c>
      <c r="H405" s="104">
        <v>2446714045392</v>
      </c>
      <c r="I405" s="104">
        <v>383468926729</v>
      </c>
      <c r="J405" s="104">
        <v>222989282105</v>
      </c>
      <c r="K405" s="104">
        <v>194275694157</v>
      </c>
      <c r="L405" s="159">
        <f t="shared" ref="L405" si="77">L403+L404</f>
        <v>12</v>
      </c>
    </row>
    <row r="406" spans="1:12" x14ac:dyDescent="0.25">
      <c r="A406" s="79" t="s">
        <v>35</v>
      </c>
      <c r="B406" s="80" t="s">
        <v>35</v>
      </c>
      <c r="C406" s="81" t="s">
        <v>391</v>
      </c>
      <c r="D406" s="104">
        <v>5846748599903</v>
      </c>
      <c r="E406" s="132">
        <v>0.22919713041325052</v>
      </c>
      <c r="F406" s="104">
        <v>4448616566463</v>
      </c>
      <c r="G406" s="132">
        <v>0.17438925822107054</v>
      </c>
      <c r="H406" s="104">
        <v>3097436184505</v>
      </c>
      <c r="I406" s="104">
        <v>420003742619</v>
      </c>
      <c r="J406" s="104">
        <v>268420992525</v>
      </c>
      <c r="K406" s="104">
        <v>281271907315</v>
      </c>
      <c r="L406" s="159">
        <f t="shared" ref="L406" si="78">L405+L389</f>
        <v>13</v>
      </c>
    </row>
    <row r="407" spans="1:12" x14ac:dyDescent="0.25">
      <c r="A407" s="73" t="s">
        <v>392</v>
      </c>
      <c r="B407" s="82">
        <v>20</v>
      </c>
      <c r="C407" s="75" t="s">
        <v>726</v>
      </c>
      <c r="D407" s="129">
        <v>2290240227414</v>
      </c>
      <c r="E407" s="130">
        <v>0.19912060828663211</v>
      </c>
      <c r="F407" s="129">
        <v>1375483095392</v>
      </c>
      <c r="G407" s="130">
        <v>0.11958877822685493</v>
      </c>
      <c r="H407" s="129">
        <v>1347095781135</v>
      </c>
      <c r="I407" s="129">
        <v>57460352354</v>
      </c>
      <c r="J407" s="129">
        <v>35974468163</v>
      </c>
      <c r="K407" s="129">
        <v>62153501961</v>
      </c>
      <c r="L407" s="157">
        <f t="shared" si="74"/>
        <v>0</v>
      </c>
    </row>
    <row r="408" spans="1:12" x14ac:dyDescent="0.25">
      <c r="A408" s="76">
        <v>309</v>
      </c>
      <c r="B408" s="77">
        <v>1</v>
      </c>
      <c r="C408" s="78" t="s">
        <v>394</v>
      </c>
      <c r="D408" s="103">
        <v>444719288627</v>
      </c>
      <c r="E408" s="131">
        <v>0.21685161333479616</v>
      </c>
      <c r="F408" s="103">
        <v>344052666269</v>
      </c>
      <c r="G408" s="131">
        <v>0.16776509960454455</v>
      </c>
      <c r="H408" s="103">
        <v>354770155651</v>
      </c>
      <c r="I408" s="103">
        <v>31388841432</v>
      </c>
      <c r="J408" s="103">
        <v>20386913342</v>
      </c>
      <c r="K408" s="103">
        <v>12285654163</v>
      </c>
      <c r="L408" s="158">
        <f t="shared" si="74"/>
        <v>1</v>
      </c>
    </row>
    <row r="409" spans="1:12" x14ac:dyDescent="0.25">
      <c r="A409" s="76">
        <v>310</v>
      </c>
      <c r="B409" s="77">
        <v>2</v>
      </c>
      <c r="C409" s="78" t="s">
        <v>395</v>
      </c>
      <c r="D409" s="103">
        <v>550137367306</v>
      </c>
      <c r="E409" s="131">
        <v>0.2074712208073145</v>
      </c>
      <c r="F409" s="103">
        <v>396654019489</v>
      </c>
      <c r="G409" s="131">
        <v>0.1495886274086469</v>
      </c>
      <c r="H409" s="103">
        <v>342824995219</v>
      </c>
      <c r="I409" s="103">
        <v>22401577790</v>
      </c>
      <c r="J409" s="103">
        <v>38235855928</v>
      </c>
      <c r="K409" s="103">
        <v>12249209042</v>
      </c>
      <c r="L409" s="158">
        <f t="shared" si="74"/>
        <v>1</v>
      </c>
    </row>
    <row r="410" spans="1:12" x14ac:dyDescent="0.25">
      <c r="A410" s="76">
        <v>311</v>
      </c>
      <c r="B410" s="77">
        <v>3</v>
      </c>
      <c r="C410" s="78" t="s">
        <v>727</v>
      </c>
      <c r="D410" s="103">
        <v>1183564251055</v>
      </c>
      <c r="E410" s="131">
        <v>0.22484102075281176</v>
      </c>
      <c r="F410" s="103">
        <v>823100578244</v>
      </c>
      <c r="G410" s="131">
        <v>0.156363943934304</v>
      </c>
      <c r="H410" s="103">
        <v>564716505903</v>
      </c>
      <c r="I410" s="103">
        <v>91156850856</v>
      </c>
      <c r="J410" s="103">
        <v>50785928663</v>
      </c>
      <c r="K410" s="103">
        <v>23330826671</v>
      </c>
      <c r="L410" s="158">
        <f t="shared" si="74"/>
        <v>1</v>
      </c>
    </row>
    <row r="411" spans="1:12" x14ac:dyDescent="0.25">
      <c r="A411" s="76">
        <v>312</v>
      </c>
      <c r="B411" s="77">
        <v>4</v>
      </c>
      <c r="C411" s="78" t="s">
        <v>397</v>
      </c>
      <c r="D411" s="103">
        <v>619829241546</v>
      </c>
      <c r="E411" s="131">
        <v>0.21015151992124756</v>
      </c>
      <c r="F411" s="103">
        <v>447587745874</v>
      </c>
      <c r="G411" s="131">
        <v>0.15175348110220699</v>
      </c>
      <c r="H411" s="103">
        <v>207271071753</v>
      </c>
      <c r="I411" s="103">
        <v>164511373854</v>
      </c>
      <c r="J411" s="103">
        <v>62636442783</v>
      </c>
      <c r="K411" s="103">
        <v>9774601205</v>
      </c>
      <c r="L411" s="158">
        <f t="shared" si="74"/>
        <v>1</v>
      </c>
    </row>
    <row r="412" spans="1:12" x14ac:dyDescent="0.25">
      <c r="A412" s="76">
        <v>313</v>
      </c>
      <c r="B412" s="77">
        <v>5</v>
      </c>
      <c r="C412" s="78" t="s">
        <v>398</v>
      </c>
      <c r="D412" s="103">
        <v>156634891600</v>
      </c>
      <c r="E412" s="131">
        <v>0.14391240482123793</v>
      </c>
      <c r="F412" s="103">
        <v>130253222906</v>
      </c>
      <c r="G412" s="131">
        <v>0.11967355646396229</v>
      </c>
      <c r="H412" s="103">
        <v>193252381613</v>
      </c>
      <c r="I412" s="103">
        <v>404129840</v>
      </c>
      <c r="J412" s="103">
        <v>9749656711</v>
      </c>
      <c r="K412" s="103">
        <v>11637465032</v>
      </c>
      <c r="L412" s="158">
        <f t="shared" si="74"/>
        <v>0</v>
      </c>
    </row>
    <row r="413" spans="1:12" x14ac:dyDescent="0.25">
      <c r="A413" s="76">
        <v>314</v>
      </c>
      <c r="B413" s="77">
        <v>6</v>
      </c>
      <c r="C413" s="78" t="s">
        <v>399</v>
      </c>
      <c r="D413" s="103">
        <v>474488736855</v>
      </c>
      <c r="E413" s="131">
        <v>0.17618172168902316</v>
      </c>
      <c r="F413" s="103">
        <v>294610720967</v>
      </c>
      <c r="G413" s="131">
        <v>0.10939147763979953</v>
      </c>
      <c r="H413" s="103">
        <v>860791788492</v>
      </c>
      <c r="I413" s="103">
        <v>146492853492</v>
      </c>
      <c r="J413" s="103">
        <v>45429599427</v>
      </c>
      <c r="K413" s="103">
        <v>8998934492</v>
      </c>
      <c r="L413" s="158">
        <f t="shared" si="74"/>
        <v>0</v>
      </c>
    </row>
    <row r="414" spans="1:12" x14ac:dyDescent="0.25">
      <c r="A414" s="76">
        <v>315</v>
      </c>
      <c r="B414" s="77">
        <v>7</v>
      </c>
      <c r="C414" s="78" t="s">
        <v>400</v>
      </c>
      <c r="D414" s="103">
        <v>260527005590</v>
      </c>
      <c r="E414" s="131">
        <v>0.23477814821285389</v>
      </c>
      <c r="F414" s="103">
        <v>208666019654</v>
      </c>
      <c r="G414" s="131">
        <v>0.18804277728663044</v>
      </c>
      <c r="H414" s="103">
        <v>55382739047</v>
      </c>
      <c r="I414" s="103">
        <v>10111499390</v>
      </c>
      <c r="J414" s="103">
        <v>17170735737</v>
      </c>
      <c r="K414" s="103">
        <v>3322573194</v>
      </c>
      <c r="L414" s="158">
        <f t="shared" si="74"/>
        <v>1</v>
      </c>
    </row>
    <row r="415" spans="1:12" x14ac:dyDescent="0.25">
      <c r="A415" s="76">
        <v>316</v>
      </c>
      <c r="B415" s="77">
        <v>8</v>
      </c>
      <c r="C415" s="78" t="s">
        <v>401</v>
      </c>
      <c r="D415" s="103">
        <v>312636092586</v>
      </c>
      <c r="E415" s="131">
        <v>0.12014498987982797</v>
      </c>
      <c r="F415" s="103">
        <v>427715117958</v>
      </c>
      <c r="G415" s="131">
        <v>0.16436946896775062</v>
      </c>
      <c r="H415" s="103">
        <v>331509107390</v>
      </c>
      <c r="I415" s="103">
        <v>22066726478</v>
      </c>
      <c r="J415" s="103">
        <v>61236545408</v>
      </c>
      <c r="K415" s="103">
        <v>13699430204</v>
      </c>
      <c r="L415" s="158">
        <f t="shared" si="74"/>
        <v>0</v>
      </c>
    </row>
    <row r="416" spans="1:12" x14ac:dyDescent="0.25">
      <c r="A416" s="76">
        <v>317</v>
      </c>
      <c r="B416" s="77">
        <v>9</v>
      </c>
      <c r="C416" s="78" t="s">
        <v>402</v>
      </c>
      <c r="D416" s="103">
        <v>205857210867</v>
      </c>
      <c r="E416" s="131">
        <v>0.15907520825187876</v>
      </c>
      <c r="F416" s="103">
        <v>257756655244</v>
      </c>
      <c r="G416" s="131">
        <v>0.19918026402163777</v>
      </c>
      <c r="H416" s="103">
        <v>142033702824</v>
      </c>
      <c r="I416" s="103">
        <v>40843837880</v>
      </c>
      <c r="J416" s="103">
        <v>36929438137</v>
      </c>
      <c r="K416" s="103">
        <v>13202143632</v>
      </c>
      <c r="L416" s="158">
        <f t="shared" si="74"/>
        <v>0</v>
      </c>
    </row>
    <row r="417" spans="1:12" x14ac:dyDescent="0.25">
      <c r="A417" s="76">
        <v>318</v>
      </c>
      <c r="B417" s="77">
        <v>10</v>
      </c>
      <c r="C417" s="78" t="s">
        <v>403</v>
      </c>
      <c r="D417" s="103">
        <v>642527801588</v>
      </c>
      <c r="E417" s="131">
        <v>0.23504229444890243</v>
      </c>
      <c r="F417" s="103">
        <v>316538901840</v>
      </c>
      <c r="G417" s="131">
        <v>0.11579270124488106</v>
      </c>
      <c r="H417" s="103">
        <v>499097179349</v>
      </c>
      <c r="I417" s="103">
        <v>31411922729</v>
      </c>
      <c r="J417" s="103">
        <v>56728446294</v>
      </c>
      <c r="K417" s="103">
        <v>9502829050</v>
      </c>
      <c r="L417" s="158">
        <f t="shared" si="74"/>
        <v>1</v>
      </c>
    </row>
    <row r="418" spans="1:12" x14ac:dyDescent="0.25">
      <c r="A418" s="79" t="s">
        <v>29</v>
      </c>
      <c r="B418" s="80" t="s">
        <v>29</v>
      </c>
      <c r="C418" s="81" t="s">
        <v>30</v>
      </c>
      <c r="D418" s="104">
        <v>3689900782579</v>
      </c>
      <c r="E418" s="132">
        <v>0.20721476641084732</v>
      </c>
      <c r="F418" s="104">
        <v>2644924973403</v>
      </c>
      <c r="G418" s="132">
        <v>0.14853177438414908</v>
      </c>
      <c r="H418" s="104">
        <v>2579009637678</v>
      </c>
      <c r="I418" s="104">
        <v>466467126654</v>
      </c>
      <c r="J418" s="104">
        <v>244395132591</v>
      </c>
      <c r="K418" s="104">
        <v>81599263799</v>
      </c>
      <c r="L418" s="159">
        <f t="shared" ref="L418" si="79">SUM(L408:L414)</f>
        <v>5</v>
      </c>
    </row>
    <row r="419" spans="1:12" x14ac:dyDescent="0.25">
      <c r="A419" s="79" t="s">
        <v>31</v>
      </c>
      <c r="B419" s="80" t="s">
        <v>31</v>
      </c>
      <c r="C419" s="81" t="s">
        <v>32</v>
      </c>
      <c r="D419" s="104">
        <v>1161021105041</v>
      </c>
      <c r="E419" s="132">
        <v>0.17511860584946931</v>
      </c>
      <c r="F419" s="104">
        <v>1002010675042</v>
      </c>
      <c r="G419" s="132">
        <v>0.15113481718615626</v>
      </c>
      <c r="H419" s="104">
        <v>972639989563</v>
      </c>
      <c r="I419" s="104">
        <v>94322487087</v>
      </c>
      <c r="J419" s="104">
        <v>154894429839</v>
      </c>
      <c r="K419" s="104">
        <v>36404402886</v>
      </c>
      <c r="L419" s="159">
        <f t="shared" ref="L419" si="80">SUM(L415:L417)</f>
        <v>1</v>
      </c>
    </row>
    <row r="420" spans="1:12" x14ac:dyDescent="0.25">
      <c r="A420" s="79" t="s">
        <v>33</v>
      </c>
      <c r="B420" s="80" t="s">
        <v>33</v>
      </c>
      <c r="C420" s="81" t="s">
        <v>404</v>
      </c>
      <c r="D420" s="104">
        <v>4850921887620</v>
      </c>
      <c r="E420" s="132">
        <v>0.19850689087184104</v>
      </c>
      <c r="F420" s="104">
        <v>3646935648445</v>
      </c>
      <c r="G420" s="132">
        <v>0.14923799507678423</v>
      </c>
      <c r="H420" s="104">
        <v>3551649627241</v>
      </c>
      <c r="I420" s="104">
        <v>560789613741</v>
      </c>
      <c r="J420" s="104">
        <v>399289562430</v>
      </c>
      <c r="K420" s="104">
        <v>118003666685</v>
      </c>
      <c r="L420" s="159">
        <f t="shared" ref="L420" si="81">L418+L419</f>
        <v>6</v>
      </c>
    </row>
    <row r="421" spans="1:12" x14ac:dyDescent="0.25">
      <c r="A421" s="79" t="s">
        <v>35</v>
      </c>
      <c r="B421" s="80" t="s">
        <v>35</v>
      </c>
      <c r="C421" s="81" t="s">
        <v>405</v>
      </c>
      <c r="D421" s="104">
        <v>7141162115034</v>
      </c>
      <c r="E421" s="132">
        <v>0.19870330352876339</v>
      </c>
      <c r="F421" s="104">
        <v>5022418743837</v>
      </c>
      <c r="G421" s="132">
        <v>0.13974913046774357</v>
      </c>
      <c r="H421" s="104">
        <v>4898745408376</v>
      </c>
      <c r="I421" s="104">
        <v>618249966095</v>
      </c>
      <c r="J421" s="104">
        <v>435264030593</v>
      </c>
      <c r="K421" s="104">
        <v>180157168646</v>
      </c>
      <c r="L421" s="159">
        <f t="shared" ref="L421" si="82">L420+L407</f>
        <v>6</v>
      </c>
    </row>
    <row r="422" spans="1:12" x14ac:dyDescent="0.25">
      <c r="A422" s="73" t="s">
        <v>406</v>
      </c>
      <c r="B422" s="82">
        <v>21</v>
      </c>
      <c r="C422" s="75" t="s">
        <v>728</v>
      </c>
      <c r="D422" s="129">
        <v>552471392011</v>
      </c>
      <c r="E422" s="130">
        <v>0.22972338203747397</v>
      </c>
      <c r="F422" s="129">
        <v>323721004607</v>
      </c>
      <c r="G422" s="130">
        <v>0.13460657889306249</v>
      </c>
      <c r="H422" s="129">
        <v>339353649573</v>
      </c>
      <c r="I422" s="129">
        <v>6912066324</v>
      </c>
      <c r="J422" s="129">
        <v>20065011768</v>
      </c>
      <c r="K422" s="129">
        <v>14190690621</v>
      </c>
      <c r="L422" s="157">
        <f t="shared" si="74"/>
        <v>1</v>
      </c>
    </row>
    <row r="423" spans="1:12" x14ac:dyDescent="0.25">
      <c r="A423" s="76">
        <v>319</v>
      </c>
      <c r="B423" s="77">
        <v>1</v>
      </c>
      <c r="C423" s="78" t="s">
        <v>408</v>
      </c>
      <c r="D423" s="103">
        <v>310491435319</v>
      </c>
      <c r="E423" s="131">
        <v>0.24300766816047778</v>
      </c>
      <c r="F423" s="103">
        <v>326660290655</v>
      </c>
      <c r="G423" s="131">
        <v>0.25566230331325945</v>
      </c>
      <c r="H423" s="103">
        <v>89709558371</v>
      </c>
      <c r="I423" s="103">
        <v>15053088442</v>
      </c>
      <c r="J423" s="103">
        <v>24734407609</v>
      </c>
      <c r="K423" s="103">
        <v>6062681043</v>
      </c>
      <c r="L423" s="158">
        <f t="shared" si="74"/>
        <v>1</v>
      </c>
    </row>
    <row r="424" spans="1:12" x14ac:dyDescent="0.25">
      <c r="A424" s="76">
        <v>320</v>
      </c>
      <c r="B424" s="77">
        <v>2</v>
      </c>
      <c r="C424" s="78" t="s">
        <v>409</v>
      </c>
      <c r="D424" s="103">
        <v>265923666015</v>
      </c>
      <c r="E424" s="131">
        <v>0.19220081015277349</v>
      </c>
      <c r="F424" s="103">
        <v>188096460376</v>
      </c>
      <c r="G424" s="131">
        <v>0.135949885968769</v>
      </c>
      <c r="H424" s="103">
        <v>146553234254</v>
      </c>
      <c r="I424" s="103">
        <v>0</v>
      </c>
      <c r="J424" s="103">
        <v>43004798858</v>
      </c>
      <c r="K424" s="103">
        <v>410000000</v>
      </c>
      <c r="L424" s="158">
        <f t="shared" si="74"/>
        <v>0</v>
      </c>
    </row>
    <row r="425" spans="1:12" x14ac:dyDescent="0.25">
      <c r="A425" s="76">
        <v>321</v>
      </c>
      <c r="B425" s="77">
        <v>3</v>
      </c>
      <c r="C425" s="78" t="s">
        <v>410</v>
      </c>
      <c r="D425" s="103">
        <v>280026765189</v>
      </c>
      <c r="E425" s="131">
        <v>0.22773590807033475</v>
      </c>
      <c r="F425" s="103">
        <v>215147859775</v>
      </c>
      <c r="G425" s="131">
        <v>0.17497217875648038</v>
      </c>
      <c r="H425" s="103">
        <v>94257003766</v>
      </c>
      <c r="I425" s="103">
        <v>7246245300</v>
      </c>
      <c r="J425" s="103">
        <v>34002775691</v>
      </c>
      <c r="K425" s="103">
        <v>3745327376</v>
      </c>
      <c r="L425" s="158">
        <f t="shared" si="74"/>
        <v>1</v>
      </c>
    </row>
    <row r="426" spans="1:12" x14ac:dyDescent="0.25">
      <c r="A426" s="76">
        <v>322</v>
      </c>
      <c r="B426" s="77">
        <v>4</v>
      </c>
      <c r="C426" s="78" t="s">
        <v>411</v>
      </c>
      <c r="D426" s="103">
        <v>132797617814</v>
      </c>
      <c r="E426" s="131">
        <v>0.19273101030367878</v>
      </c>
      <c r="F426" s="103">
        <v>115951633830</v>
      </c>
      <c r="G426" s="131">
        <v>0.16828220191207502</v>
      </c>
      <c r="H426" s="103">
        <v>98000000001</v>
      </c>
      <c r="I426" s="103">
        <v>12146539497</v>
      </c>
      <c r="J426" s="103">
        <v>14712545475</v>
      </c>
      <c r="K426" s="103">
        <v>251400000</v>
      </c>
      <c r="L426" s="158">
        <f t="shared" si="74"/>
        <v>0</v>
      </c>
    </row>
    <row r="427" spans="1:12" x14ac:dyDescent="0.25">
      <c r="A427" s="76">
        <v>323</v>
      </c>
      <c r="B427" s="77">
        <v>5</v>
      </c>
      <c r="C427" s="78" t="s">
        <v>412</v>
      </c>
      <c r="D427" s="103">
        <v>272672153417</v>
      </c>
      <c r="E427" s="131">
        <v>0.25402542226157782</v>
      </c>
      <c r="F427" s="103">
        <v>156362761470</v>
      </c>
      <c r="G427" s="131">
        <v>0.14566986768046969</v>
      </c>
      <c r="H427" s="103">
        <v>208638190314</v>
      </c>
      <c r="I427" s="103">
        <v>32519556749</v>
      </c>
      <c r="J427" s="103">
        <v>23344993817</v>
      </c>
      <c r="K427" s="103">
        <v>4018687516</v>
      </c>
      <c r="L427" s="158">
        <f t="shared" si="74"/>
        <v>1</v>
      </c>
    </row>
    <row r="428" spans="1:12" x14ac:dyDescent="0.25">
      <c r="A428" s="79" t="s">
        <v>29</v>
      </c>
      <c r="B428" s="80" t="s">
        <v>29</v>
      </c>
      <c r="C428" s="81" t="s">
        <v>30</v>
      </c>
      <c r="D428" s="104">
        <v>989239484337</v>
      </c>
      <c r="E428" s="132">
        <v>0.21599507036833279</v>
      </c>
      <c r="F428" s="104">
        <v>845856244636</v>
      </c>
      <c r="G428" s="132">
        <v>0.18468811847324793</v>
      </c>
      <c r="H428" s="104">
        <v>428519796392</v>
      </c>
      <c r="I428" s="104">
        <v>34445873239</v>
      </c>
      <c r="J428" s="104">
        <v>116454527633</v>
      </c>
      <c r="K428" s="104">
        <v>10469408419</v>
      </c>
      <c r="L428" s="159">
        <f t="shared" ref="L428" si="83">SUM(L423:L426)</f>
        <v>2</v>
      </c>
    </row>
    <row r="429" spans="1:12" x14ac:dyDescent="0.25">
      <c r="A429" s="79" t="s">
        <v>31</v>
      </c>
      <c r="B429" s="80" t="s">
        <v>31</v>
      </c>
      <c r="C429" s="81" t="s">
        <v>32</v>
      </c>
      <c r="D429" s="104">
        <v>272672153417</v>
      </c>
      <c r="E429" s="132">
        <v>0.25402542226157782</v>
      </c>
      <c r="F429" s="104">
        <v>156362761470</v>
      </c>
      <c r="G429" s="132">
        <v>0.14566986768046969</v>
      </c>
      <c r="H429" s="104">
        <v>208638190314</v>
      </c>
      <c r="I429" s="104">
        <v>32519556749</v>
      </c>
      <c r="J429" s="104">
        <v>23344993817</v>
      </c>
      <c r="K429" s="104">
        <v>4018687516</v>
      </c>
      <c r="L429" s="159">
        <f t="shared" ref="L429" si="84">SUM(L427)</f>
        <v>1</v>
      </c>
    </row>
    <row r="430" spans="1:12" x14ac:dyDescent="0.25">
      <c r="A430" s="79" t="s">
        <v>33</v>
      </c>
      <c r="B430" s="80" t="s">
        <v>33</v>
      </c>
      <c r="C430" s="81" t="s">
        <v>413</v>
      </c>
      <c r="D430" s="104">
        <v>1261911637754</v>
      </c>
      <c r="E430" s="132">
        <v>0.22321595211149522</v>
      </c>
      <c r="F430" s="104">
        <v>1002219006106</v>
      </c>
      <c r="G430" s="132">
        <v>0.17727966283784924</v>
      </c>
      <c r="H430" s="104">
        <v>637157986706</v>
      </c>
      <c r="I430" s="104">
        <v>66965429988</v>
      </c>
      <c r="J430" s="104">
        <v>139799521450</v>
      </c>
      <c r="K430" s="104">
        <v>14488095935</v>
      </c>
      <c r="L430" s="159">
        <f t="shared" ref="L430" si="85">L428+L429</f>
        <v>3</v>
      </c>
    </row>
    <row r="431" spans="1:12" x14ac:dyDescent="0.25">
      <c r="A431" s="79" t="s">
        <v>35</v>
      </c>
      <c r="B431" s="80" t="s">
        <v>35</v>
      </c>
      <c r="C431" s="81" t="s">
        <v>414</v>
      </c>
      <c r="D431" s="104">
        <v>1814383029765</v>
      </c>
      <c r="E431" s="132">
        <v>0.22515805667865185</v>
      </c>
      <c r="F431" s="104">
        <v>1325940010713</v>
      </c>
      <c r="G431" s="132">
        <v>0.16454412942964847</v>
      </c>
      <c r="H431" s="104">
        <v>976511636279</v>
      </c>
      <c r="I431" s="104">
        <v>73877496312</v>
      </c>
      <c r="J431" s="104">
        <v>159864533218</v>
      </c>
      <c r="K431" s="104">
        <v>28678786556</v>
      </c>
      <c r="L431" s="159">
        <f t="shared" ref="L431" si="86">L430+L422</f>
        <v>4</v>
      </c>
    </row>
    <row r="432" spans="1:12" x14ac:dyDescent="0.25">
      <c r="A432" s="73" t="s">
        <v>415</v>
      </c>
      <c r="B432" s="82">
        <v>22</v>
      </c>
      <c r="C432" s="75" t="s">
        <v>729</v>
      </c>
      <c r="D432" s="129">
        <v>594172914346</v>
      </c>
      <c r="E432" s="130">
        <v>0.29477791270528947</v>
      </c>
      <c r="F432" s="129">
        <v>127823293695</v>
      </c>
      <c r="G432" s="130">
        <v>6.3415014048563131E-2</v>
      </c>
      <c r="H432" s="129">
        <v>195304661450</v>
      </c>
      <c r="I432" s="129">
        <v>49790157345</v>
      </c>
      <c r="J432" s="129">
        <v>23335977870</v>
      </c>
      <c r="K432" s="129">
        <v>12243680054</v>
      </c>
      <c r="L432" s="157">
        <f t="shared" si="74"/>
        <v>0</v>
      </c>
    </row>
    <row r="433" spans="1:12" x14ac:dyDescent="0.25">
      <c r="A433" s="76">
        <v>324</v>
      </c>
      <c r="B433" s="77">
        <v>1</v>
      </c>
      <c r="C433" s="78" t="s">
        <v>417</v>
      </c>
      <c r="D433" s="103">
        <v>253173317982</v>
      </c>
      <c r="E433" s="131">
        <v>0.29382396823145174</v>
      </c>
      <c r="F433" s="103">
        <v>141112781416</v>
      </c>
      <c r="G433" s="131">
        <v>0.16377048629893315</v>
      </c>
      <c r="H433" s="103">
        <v>69742956923</v>
      </c>
      <c r="I433" s="103">
        <v>10573498228</v>
      </c>
      <c r="J433" s="103">
        <v>12364779378</v>
      </c>
      <c r="K433" s="103">
        <v>3531205744</v>
      </c>
      <c r="L433" s="158">
        <f t="shared" si="74"/>
        <v>1</v>
      </c>
    </row>
    <row r="434" spans="1:12" x14ac:dyDescent="0.25">
      <c r="A434" s="76">
        <v>325</v>
      </c>
      <c r="B434" s="77">
        <v>2</v>
      </c>
      <c r="C434" s="78" t="s">
        <v>418</v>
      </c>
      <c r="D434" s="103">
        <v>299432957575</v>
      </c>
      <c r="E434" s="131">
        <v>0.26857638466692696</v>
      </c>
      <c r="F434" s="103">
        <v>171929261175</v>
      </c>
      <c r="G434" s="131">
        <v>0.15421194700410176</v>
      </c>
      <c r="H434" s="103">
        <v>103590404689</v>
      </c>
      <c r="I434" s="103">
        <v>3512941361</v>
      </c>
      <c r="J434" s="103">
        <v>8897483601</v>
      </c>
      <c r="K434" s="103">
        <v>3117622127</v>
      </c>
      <c r="L434" s="158">
        <f t="shared" si="74"/>
        <v>1</v>
      </c>
    </row>
    <row r="435" spans="1:12" x14ac:dyDescent="0.25">
      <c r="A435" s="76">
        <v>326</v>
      </c>
      <c r="B435" s="77">
        <v>3</v>
      </c>
      <c r="C435" s="78" t="s">
        <v>419</v>
      </c>
      <c r="D435" s="103">
        <v>309910071771</v>
      </c>
      <c r="E435" s="131">
        <v>0.28314736491800441</v>
      </c>
      <c r="F435" s="103">
        <v>213754907717</v>
      </c>
      <c r="G435" s="131">
        <v>0.19529581117674197</v>
      </c>
      <c r="H435" s="103">
        <v>117971221372</v>
      </c>
      <c r="I435" s="103">
        <v>4551743610</v>
      </c>
      <c r="J435" s="103">
        <v>13974597632</v>
      </c>
      <c r="K435" s="103">
        <v>3041496533</v>
      </c>
      <c r="L435" s="158">
        <f t="shared" si="74"/>
        <v>1</v>
      </c>
    </row>
    <row r="436" spans="1:12" x14ac:dyDescent="0.25">
      <c r="A436" s="76">
        <v>327</v>
      </c>
      <c r="B436" s="77">
        <v>4</v>
      </c>
      <c r="C436" s="78" t="s">
        <v>420</v>
      </c>
      <c r="D436" s="103">
        <v>166626985265</v>
      </c>
      <c r="E436" s="131">
        <v>0.27142406982229228</v>
      </c>
      <c r="F436" s="103">
        <v>103611278813</v>
      </c>
      <c r="G436" s="131">
        <v>0.16877575340027387</v>
      </c>
      <c r="H436" s="103">
        <v>82523965230</v>
      </c>
      <c r="I436" s="103">
        <v>4517923489</v>
      </c>
      <c r="J436" s="103">
        <v>9066664358</v>
      </c>
      <c r="K436" s="103">
        <v>2657892401</v>
      </c>
      <c r="L436" s="158">
        <f t="shared" si="74"/>
        <v>1</v>
      </c>
    </row>
    <row r="437" spans="1:12" x14ac:dyDescent="0.25">
      <c r="A437" s="76">
        <v>328</v>
      </c>
      <c r="B437" s="77">
        <v>5</v>
      </c>
      <c r="C437" s="78" t="s">
        <v>730</v>
      </c>
      <c r="D437" s="103">
        <v>183253780813</v>
      </c>
      <c r="E437" s="131">
        <v>0.2129861395456491</v>
      </c>
      <c r="F437" s="103">
        <v>148056086306</v>
      </c>
      <c r="G437" s="131">
        <v>0.17207772804824648</v>
      </c>
      <c r="H437" s="103">
        <v>141615949769</v>
      </c>
      <c r="I437" s="103">
        <v>3099447731</v>
      </c>
      <c r="J437" s="103">
        <v>12078095762</v>
      </c>
      <c r="K437" s="103">
        <v>4045286062</v>
      </c>
      <c r="L437" s="158">
        <f t="shared" si="74"/>
        <v>1</v>
      </c>
    </row>
    <row r="438" spans="1:12" x14ac:dyDescent="0.25">
      <c r="A438" s="76">
        <v>329</v>
      </c>
      <c r="B438" s="77">
        <v>6</v>
      </c>
      <c r="C438" s="78" t="s">
        <v>422</v>
      </c>
      <c r="D438" s="103">
        <v>445065591783</v>
      </c>
      <c r="E438" s="131">
        <v>0.30711667276018118</v>
      </c>
      <c r="F438" s="103">
        <v>312272792693</v>
      </c>
      <c r="G438" s="131">
        <v>0.21548325203302582</v>
      </c>
      <c r="H438" s="103">
        <v>93297618096</v>
      </c>
      <c r="I438" s="103">
        <v>3468306547</v>
      </c>
      <c r="J438" s="103">
        <v>17608213856</v>
      </c>
      <c r="K438" s="103">
        <v>7254398974</v>
      </c>
      <c r="L438" s="158">
        <f t="shared" si="74"/>
        <v>1</v>
      </c>
    </row>
    <row r="439" spans="1:12" x14ac:dyDescent="0.25">
      <c r="A439" s="79" t="s">
        <v>29</v>
      </c>
      <c r="B439" s="80" t="s">
        <v>29</v>
      </c>
      <c r="C439" s="81" t="s">
        <v>30</v>
      </c>
      <c r="D439" s="104">
        <v>1657462705189</v>
      </c>
      <c r="E439" s="132">
        <v>0.27649569801596641</v>
      </c>
      <c r="F439" s="104">
        <v>1090737108120</v>
      </c>
      <c r="G439" s="132">
        <v>0.18195529656105683</v>
      </c>
      <c r="H439" s="104">
        <v>608742116079</v>
      </c>
      <c r="I439" s="104">
        <v>29723860966</v>
      </c>
      <c r="J439" s="104">
        <v>73989834587</v>
      </c>
      <c r="K439" s="104">
        <v>23647901841</v>
      </c>
      <c r="L439" s="159">
        <f t="shared" ref="L439" si="87">SUM(L433:L438)</f>
        <v>6</v>
      </c>
    </row>
    <row r="440" spans="1:12" x14ac:dyDescent="0.25">
      <c r="A440" s="79" t="s">
        <v>31</v>
      </c>
      <c r="B440" s="80" t="s">
        <v>31</v>
      </c>
      <c r="C440" s="81" t="s">
        <v>32</v>
      </c>
      <c r="D440" s="104">
        <v>0</v>
      </c>
      <c r="E440" s="132">
        <v>0</v>
      </c>
      <c r="F440" s="104">
        <v>0</v>
      </c>
      <c r="G440" s="132">
        <v>0</v>
      </c>
      <c r="H440" s="104">
        <v>0</v>
      </c>
      <c r="I440" s="104">
        <v>0</v>
      </c>
      <c r="J440" s="104">
        <v>0</v>
      </c>
      <c r="K440" s="104">
        <v>0</v>
      </c>
      <c r="L440" s="159">
        <v>0</v>
      </c>
    </row>
    <row r="441" spans="1:12" x14ac:dyDescent="0.25">
      <c r="A441" s="79" t="s">
        <v>33</v>
      </c>
      <c r="B441" s="80" t="s">
        <v>33</v>
      </c>
      <c r="C441" s="81" t="s">
        <v>423</v>
      </c>
      <c r="D441" s="104">
        <v>1657462705189</v>
      </c>
      <c r="E441" s="132">
        <v>0.27649569801596641</v>
      </c>
      <c r="F441" s="104">
        <v>1090737108120</v>
      </c>
      <c r="G441" s="132">
        <v>0.18195529656105683</v>
      </c>
      <c r="H441" s="104">
        <v>608742116079</v>
      </c>
      <c r="I441" s="104">
        <v>29723860966</v>
      </c>
      <c r="J441" s="104">
        <v>73989834587</v>
      </c>
      <c r="K441" s="104">
        <v>23647901841</v>
      </c>
      <c r="L441" s="159">
        <f t="shared" ref="L441" si="88">L439+L440</f>
        <v>6</v>
      </c>
    </row>
    <row r="442" spans="1:12" x14ac:dyDescent="0.25">
      <c r="A442" s="79" t="s">
        <v>35</v>
      </c>
      <c r="B442" s="80" t="s">
        <v>35</v>
      </c>
      <c r="C442" s="81" t="s">
        <v>424</v>
      </c>
      <c r="D442" s="104">
        <v>2251635619535</v>
      </c>
      <c r="E442" s="132">
        <v>0.28109618231289751</v>
      </c>
      <c r="F442" s="104">
        <v>1218560401815</v>
      </c>
      <c r="G442" s="132">
        <v>0.15212615837841717</v>
      </c>
      <c r="H442" s="104">
        <v>804046777529</v>
      </c>
      <c r="I442" s="104">
        <v>79514018311</v>
      </c>
      <c r="J442" s="104">
        <v>97325812457</v>
      </c>
      <c r="K442" s="104">
        <v>35891581895</v>
      </c>
      <c r="L442" s="159">
        <f t="shared" ref="L442" si="89">L441+L432</f>
        <v>6</v>
      </c>
    </row>
    <row r="443" spans="1:12" x14ac:dyDescent="0.25">
      <c r="A443" s="73" t="s">
        <v>425</v>
      </c>
      <c r="B443" s="82">
        <v>23</v>
      </c>
      <c r="C443" s="75" t="s">
        <v>731</v>
      </c>
      <c r="D443" s="129">
        <v>1180258171663</v>
      </c>
      <c r="E443" s="130">
        <v>0.30915846603947705</v>
      </c>
      <c r="F443" s="129">
        <v>563227372349</v>
      </c>
      <c r="G443" s="130">
        <v>0.14753256079685989</v>
      </c>
      <c r="H443" s="129">
        <v>176768444706</v>
      </c>
      <c r="I443" s="129">
        <v>78190020480</v>
      </c>
      <c r="J443" s="129">
        <v>46940425170</v>
      </c>
      <c r="K443" s="129">
        <v>25507041654</v>
      </c>
      <c r="L443" s="157">
        <f t="shared" si="74"/>
        <v>1</v>
      </c>
    </row>
    <row r="444" spans="1:12" x14ac:dyDescent="0.25">
      <c r="A444" s="76">
        <v>330</v>
      </c>
      <c r="B444" s="77">
        <v>1</v>
      </c>
      <c r="C444" s="78" t="s">
        <v>427</v>
      </c>
      <c r="D444" s="103">
        <v>236544606677</v>
      </c>
      <c r="E444" s="131">
        <v>0.2220652311486348</v>
      </c>
      <c r="F444" s="103">
        <v>193362049794</v>
      </c>
      <c r="G444" s="131">
        <v>0.18152596622721281</v>
      </c>
      <c r="H444" s="103">
        <v>79527508713</v>
      </c>
      <c r="I444" s="103">
        <v>20613702641</v>
      </c>
      <c r="J444" s="103">
        <v>14307353054</v>
      </c>
      <c r="K444" s="103">
        <v>4322695612</v>
      </c>
      <c r="L444" s="158">
        <f t="shared" si="74"/>
        <v>1</v>
      </c>
    </row>
    <row r="445" spans="1:12" x14ac:dyDescent="0.25">
      <c r="A445" s="76">
        <v>331</v>
      </c>
      <c r="B445" s="77">
        <v>2</v>
      </c>
      <c r="C445" s="78" t="s">
        <v>428</v>
      </c>
      <c r="D445" s="103">
        <v>107072203272</v>
      </c>
      <c r="E445" s="131">
        <v>0.19721510064379635</v>
      </c>
      <c r="F445" s="103">
        <v>99949898902</v>
      </c>
      <c r="G445" s="131">
        <v>0.18409660741939646</v>
      </c>
      <c r="H445" s="103">
        <v>48156599728</v>
      </c>
      <c r="I445" s="103">
        <v>2633741300</v>
      </c>
      <c r="J445" s="103">
        <v>5698413396</v>
      </c>
      <c r="K445" s="103">
        <v>4304263566</v>
      </c>
      <c r="L445" s="158">
        <f t="shared" si="74"/>
        <v>0</v>
      </c>
    </row>
    <row r="446" spans="1:12" x14ac:dyDescent="0.25">
      <c r="A446" s="76">
        <v>332</v>
      </c>
      <c r="B446" s="77">
        <v>3</v>
      </c>
      <c r="C446" s="78" t="s">
        <v>429</v>
      </c>
      <c r="D446" s="103">
        <v>118160873159</v>
      </c>
      <c r="E446" s="131">
        <v>0.19558584565342546</v>
      </c>
      <c r="F446" s="103">
        <v>135373135642</v>
      </c>
      <c r="G446" s="131">
        <v>0.22407645192049558</v>
      </c>
      <c r="H446" s="103">
        <v>75262628197</v>
      </c>
      <c r="I446" s="103">
        <v>1889998772</v>
      </c>
      <c r="J446" s="103">
        <v>7272589386</v>
      </c>
      <c r="K446" s="103">
        <v>3039536521</v>
      </c>
      <c r="L446" s="158">
        <f t="shared" si="74"/>
        <v>0</v>
      </c>
    </row>
    <row r="447" spans="1:12" x14ac:dyDescent="0.25">
      <c r="A447" s="76">
        <v>333</v>
      </c>
      <c r="B447" s="77">
        <v>4</v>
      </c>
      <c r="C447" s="78" t="s">
        <v>430</v>
      </c>
      <c r="D447" s="103">
        <v>128019783155</v>
      </c>
      <c r="E447" s="131">
        <v>0.18810990607817243</v>
      </c>
      <c r="F447" s="103">
        <v>176060355618</v>
      </c>
      <c r="G447" s="131">
        <v>0.25869983640960509</v>
      </c>
      <c r="H447" s="103">
        <v>74242580059</v>
      </c>
      <c r="I447" s="103">
        <v>4223874707</v>
      </c>
      <c r="J447" s="103">
        <v>6232128032</v>
      </c>
      <c r="K447" s="103">
        <v>3974598082</v>
      </c>
      <c r="L447" s="158">
        <f t="shared" si="74"/>
        <v>0</v>
      </c>
    </row>
    <row r="448" spans="1:12" x14ac:dyDescent="0.25">
      <c r="A448" s="76">
        <v>334</v>
      </c>
      <c r="B448" s="77">
        <v>5</v>
      </c>
      <c r="C448" s="78" t="s">
        <v>732</v>
      </c>
      <c r="D448" s="103">
        <v>185606892879</v>
      </c>
      <c r="E448" s="131">
        <v>0.18579690275588176</v>
      </c>
      <c r="F448" s="103">
        <v>281973699266</v>
      </c>
      <c r="G448" s="131">
        <v>0.28226236197162674</v>
      </c>
      <c r="H448" s="103">
        <v>111515008418</v>
      </c>
      <c r="I448" s="103">
        <v>2556084151</v>
      </c>
      <c r="J448" s="103">
        <v>9798573790</v>
      </c>
      <c r="K448" s="103">
        <v>3731438282</v>
      </c>
      <c r="L448" s="158">
        <f t="shared" si="74"/>
        <v>0</v>
      </c>
    </row>
    <row r="449" spans="1:12" x14ac:dyDescent="0.25">
      <c r="A449" s="76">
        <v>335</v>
      </c>
      <c r="B449" s="77">
        <v>6</v>
      </c>
      <c r="C449" s="78" t="s">
        <v>432</v>
      </c>
      <c r="D449" s="103">
        <v>373431936344</v>
      </c>
      <c r="E449" s="131">
        <v>0.28455393879280722</v>
      </c>
      <c r="F449" s="103">
        <v>254845783229</v>
      </c>
      <c r="G449" s="131">
        <v>0.19419167014078825</v>
      </c>
      <c r="H449" s="103">
        <v>49594089125</v>
      </c>
      <c r="I449" s="103">
        <v>2894576565</v>
      </c>
      <c r="J449" s="103">
        <v>15316930787</v>
      </c>
      <c r="K449" s="103">
        <v>7931265400</v>
      </c>
      <c r="L449" s="158">
        <f t="shared" si="74"/>
        <v>1</v>
      </c>
    </row>
    <row r="450" spans="1:12" x14ac:dyDescent="0.25">
      <c r="A450" s="76">
        <v>336</v>
      </c>
      <c r="B450" s="77">
        <v>7</v>
      </c>
      <c r="C450" s="78" t="s">
        <v>433</v>
      </c>
      <c r="D450" s="103">
        <v>239897294615</v>
      </c>
      <c r="E450" s="131">
        <v>0.2620555602459857</v>
      </c>
      <c r="F450" s="103">
        <v>105825526711</v>
      </c>
      <c r="G450" s="131">
        <v>0.11560016854330805</v>
      </c>
      <c r="H450" s="103">
        <v>53617768627</v>
      </c>
      <c r="I450" s="103">
        <v>11724316219</v>
      </c>
      <c r="J450" s="103">
        <v>15208676953</v>
      </c>
      <c r="K450" s="103">
        <v>6892848688</v>
      </c>
      <c r="L450" s="158">
        <f t="shared" si="74"/>
        <v>1</v>
      </c>
    </row>
    <row r="451" spans="1:12" x14ac:dyDescent="0.25">
      <c r="A451" s="76">
        <v>337</v>
      </c>
      <c r="B451" s="77">
        <v>8</v>
      </c>
      <c r="C451" s="78" t="s">
        <v>434</v>
      </c>
      <c r="D451" s="103">
        <v>143390839193</v>
      </c>
      <c r="E451" s="131">
        <v>0.21190838429225603</v>
      </c>
      <c r="F451" s="103">
        <v>79830013341</v>
      </c>
      <c r="G451" s="131">
        <v>0.11797580124593052</v>
      </c>
      <c r="H451" s="103">
        <v>76541748858</v>
      </c>
      <c r="I451" s="103">
        <v>3887412133</v>
      </c>
      <c r="J451" s="103">
        <v>8160928822</v>
      </c>
      <c r="K451" s="103">
        <v>3236755036</v>
      </c>
      <c r="L451" s="158">
        <f t="shared" si="74"/>
        <v>1</v>
      </c>
    </row>
    <row r="452" spans="1:12" x14ac:dyDescent="0.25">
      <c r="A452" s="76">
        <v>338</v>
      </c>
      <c r="B452" s="77">
        <v>9</v>
      </c>
      <c r="C452" s="78" t="s">
        <v>435</v>
      </c>
      <c r="D452" s="103">
        <v>247887916271</v>
      </c>
      <c r="E452" s="131">
        <v>0.24898096231426353</v>
      </c>
      <c r="F452" s="103">
        <v>193340266388</v>
      </c>
      <c r="G452" s="131">
        <v>0.19419278802906251</v>
      </c>
      <c r="H452" s="103">
        <v>63476159992</v>
      </c>
      <c r="I452" s="103">
        <v>10288575380</v>
      </c>
      <c r="J452" s="103">
        <v>11034530220</v>
      </c>
      <c r="K452" s="103">
        <v>3329842820</v>
      </c>
      <c r="L452" s="158">
        <f t="shared" si="74"/>
        <v>1</v>
      </c>
    </row>
    <row r="453" spans="1:12" x14ac:dyDescent="0.25">
      <c r="A453" s="76">
        <v>339</v>
      </c>
      <c r="B453" s="77">
        <v>10</v>
      </c>
      <c r="C453" s="78" t="s">
        <v>733</v>
      </c>
      <c r="D453" s="103">
        <v>115782697880</v>
      </c>
      <c r="E453" s="131">
        <v>0.19889108399427552</v>
      </c>
      <c r="F453" s="103">
        <v>112787023250</v>
      </c>
      <c r="G453" s="131">
        <v>0.19374512535482177</v>
      </c>
      <c r="H453" s="103">
        <v>42287994562</v>
      </c>
      <c r="I453" s="103">
        <v>2714595000</v>
      </c>
      <c r="J453" s="103">
        <v>6838834120</v>
      </c>
      <c r="K453" s="103">
        <v>8607411660</v>
      </c>
      <c r="L453" s="158">
        <f t="shared" si="74"/>
        <v>0</v>
      </c>
    </row>
    <row r="454" spans="1:12" x14ac:dyDescent="0.25">
      <c r="A454" s="76">
        <v>340</v>
      </c>
      <c r="B454" s="77">
        <v>11</v>
      </c>
      <c r="C454" s="78" t="s">
        <v>734</v>
      </c>
      <c r="D454" s="103">
        <v>230008410813</v>
      </c>
      <c r="E454" s="131">
        <v>0.23575386030200332</v>
      </c>
      <c r="F454" s="103">
        <v>236177540052</v>
      </c>
      <c r="G454" s="131">
        <v>0.24207709008153799</v>
      </c>
      <c r="H454" s="103">
        <v>45892862663</v>
      </c>
      <c r="I454" s="103">
        <v>3191576515</v>
      </c>
      <c r="J454" s="103">
        <v>9220559546</v>
      </c>
      <c r="K454" s="103">
        <v>3888191698</v>
      </c>
      <c r="L454" s="158">
        <f t="shared" si="74"/>
        <v>1</v>
      </c>
    </row>
    <row r="455" spans="1:12" x14ac:dyDescent="0.25">
      <c r="A455" s="76">
        <v>341</v>
      </c>
      <c r="B455" s="77">
        <v>12</v>
      </c>
      <c r="C455" s="78" t="s">
        <v>438</v>
      </c>
      <c r="D455" s="103">
        <v>199870311349</v>
      </c>
      <c r="E455" s="131">
        <v>0.22643941799890285</v>
      </c>
      <c r="F455" s="103">
        <v>119217618078</v>
      </c>
      <c r="G455" s="131">
        <v>0.13506542252620984</v>
      </c>
      <c r="H455" s="103">
        <v>57442698883</v>
      </c>
      <c r="I455" s="103">
        <v>10006899568</v>
      </c>
      <c r="J455" s="103">
        <v>20369424113</v>
      </c>
      <c r="K455" s="103">
        <v>13012429166</v>
      </c>
      <c r="L455" s="158">
        <f t="shared" si="74"/>
        <v>1</v>
      </c>
    </row>
    <row r="456" spans="1:12" x14ac:dyDescent="0.25">
      <c r="A456" s="76">
        <v>342</v>
      </c>
      <c r="B456" s="77">
        <v>13</v>
      </c>
      <c r="C456" s="78" t="s">
        <v>439</v>
      </c>
      <c r="D456" s="103">
        <v>121638728594</v>
      </c>
      <c r="E456" s="131">
        <v>0.19535313858480768</v>
      </c>
      <c r="F456" s="103">
        <v>119154343770</v>
      </c>
      <c r="G456" s="131">
        <v>0.1913631891794601</v>
      </c>
      <c r="H456" s="103">
        <v>79796644939</v>
      </c>
      <c r="I456" s="103">
        <v>13547413438</v>
      </c>
      <c r="J456" s="103">
        <v>7352978309</v>
      </c>
      <c r="K456" s="103">
        <v>3195086039</v>
      </c>
      <c r="L456" s="158">
        <f t="shared" si="74"/>
        <v>0</v>
      </c>
    </row>
    <row r="457" spans="1:12" x14ac:dyDescent="0.25">
      <c r="A457" s="76">
        <v>343</v>
      </c>
      <c r="B457" s="77">
        <v>14</v>
      </c>
      <c r="C457" s="78" t="s">
        <v>440</v>
      </c>
      <c r="D457" s="103">
        <v>376547454351</v>
      </c>
      <c r="E457" s="131">
        <v>0.19460848467872544</v>
      </c>
      <c r="F457" s="103">
        <v>225129963580</v>
      </c>
      <c r="G457" s="131">
        <v>0.11635240276313422</v>
      </c>
      <c r="H457" s="103">
        <v>434838186562</v>
      </c>
      <c r="I457" s="103">
        <v>108990192000</v>
      </c>
      <c r="J457" s="103">
        <v>37727900700</v>
      </c>
      <c r="K457" s="103">
        <v>18863499000</v>
      </c>
      <c r="L457" s="158">
        <f t="shared" si="74"/>
        <v>0</v>
      </c>
    </row>
    <row r="458" spans="1:12" x14ac:dyDescent="0.25">
      <c r="A458" s="76">
        <v>344</v>
      </c>
      <c r="B458" s="77">
        <v>15</v>
      </c>
      <c r="C458" s="78" t="s">
        <v>441</v>
      </c>
      <c r="D458" s="103">
        <v>131557889640</v>
      </c>
      <c r="E458" s="131">
        <v>0.19602899723753453</v>
      </c>
      <c r="F458" s="103">
        <v>101685622723</v>
      </c>
      <c r="G458" s="131">
        <v>0.15151756166361641</v>
      </c>
      <c r="H458" s="103">
        <v>55487483535</v>
      </c>
      <c r="I458" s="103">
        <v>11499881290</v>
      </c>
      <c r="J458" s="103">
        <v>25035289293</v>
      </c>
      <c r="K458" s="103">
        <v>13887941531</v>
      </c>
      <c r="L458" s="158">
        <f t="shared" ref="L458:L521" si="90">IF(E458&gt;20%,IF(G458&gt;10%,1,0),0)</f>
        <v>0</v>
      </c>
    </row>
    <row r="459" spans="1:12" x14ac:dyDescent="0.25">
      <c r="A459" s="79" t="s">
        <v>29</v>
      </c>
      <c r="B459" s="80" t="s">
        <v>29</v>
      </c>
      <c r="C459" s="81" t="s">
        <v>30</v>
      </c>
      <c r="D459" s="104">
        <v>2125803454258</v>
      </c>
      <c r="E459" s="132">
        <v>0.22736768323289896</v>
      </c>
      <c r="F459" s="104">
        <v>1869525292193</v>
      </c>
      <c r="G459" s="132">
        <v>0.19995716611515207</v>
      </c>
      <c r="H459" s="104">
        <v>720114948942</v>
      </c>
      <c r="I459" s="104">
        <v>66618453383</v>
      </c>
      <c r="J459" s="104">
        <v>109089518106</v>
      </c>
      <c r="K459" s="104">
        <v>53258847365</v>
      </c>
      <c r="L459" s="159">
        <f t="shared" ref="L459" si="91">SUM(L444:L454)</f>
        <v>6</v>
      </c>
    </row>
    <row r="460" spans="1:12" x14ac:dyDescent="0.25">
      <c r="A460" s="79" t="s">
        <v>31</v>
      </c>
      <c r="B460" s="80" t="s">
        <v>31</v>
      </c>
      <c r="C460" s="81" t="s">
        <v>32</v>
      </c>
      <c r="D460" s="104">
        <v>829614383934</v>
      </c>
      <c r="E460" s="132">
        <v>0.20178694206974312</v>
      </c>
      <c r="F460" s="104">
        <v>565187548151</v>
      </c>
      <c r="G460" s="132">
        <v>0.13747045524509496</v>
      </c>
      <c r="H460" s="104">
        <v>627565013919</v>
      </c>
      <c r="I460" s="104">
        <v>144044386296</v>
      </c>
      <c r="J460" s="104">
        <v>90485592415</v>
      </c>
      <c r="K460" s="104">
        <v>48958955736</v>
      </c>
      <c r="L460" s="159">
        <f t="shared" ref="L460" si="92">SUM(L455:L458)</f>
        <v>1</v>
      </c>
    </row>
    <row r="461" spans="1:12" x14ac:dyDescent="0.25">
      <c r="A461" s="79" t="s">
        <v>33</v>
      </c>
      <c r="B461" s="80" t="s">
        <v>33</v>
      </c>
      <c r="C461" s="81" t="s">
        <v>442</v>
      </c>
      <c r="D461" s="104">
        <v>2955417838192</v>
      </c>
      <c r="E461" s="132">
        <v>0.21955464278474882</v>
      </c>
      <c r="F461" s="104">
        <v>2434712840344</v>
      </c>
      <c r="G461" s="132">
        <v>0.18087205844036752</v>
      </c>
      <c r="H461" s="104">
        <v>1347679962861</v>
      </c>
      <c r="I461" s="104">
        <v>210662839679</v>
      </c>
      <c r="J461" s="104">
        <v>199575110521</v>
      </c>
      <c r="K461" s="104">
        <v>102217803101</v>
      </c>
      <c r="L461" s="159">
        <f t="shared" ref="L461" si="93">L459+L460</f>
        <v>7</v>
      </c>
    </row>
    <row r="462" spans="1:12" x14ac:dyDescent="0.25">
      <c r="A462" s="79" t="s">
        <v>35</v>
      </c>
      <c r="B462" s="80" t="s">
        <v>35</v>
      </c>
      <c r="C462" s="81" t="s">
        <v>443</v>
      </c>
      <c r="D462" s="104">
        <v>4135676009855</v>
      </c>
      <c r="E462" s="132">
        <v>0.23935228553611862</v>
      </c>
      <c r="F462" s="104">
        <v>2997940212693</v>
      </c>
      <c r="G462" s="132">
        <v>0.17350581624353728</v>
      </c>
      <c r="H462" s="104">
        <v>1524448407567</v>
      </c>
      <c r="I462" s="104">
        <v>288852860159</v>
      </c>
      <c r="J462" s="104">
        <v>246515535691</v>
      </c>
      <c r="K462" s="104">
        <v>127724844755</v>
      </c>
      <c r="L462" s="159">
        <f t="shared" ref="L462" si="94">L461+L443</f>
        <v>8</v>
      </c>
    </row>
    <row r="463" spans="1:12" x14ac:dyDescent="0.25">
      <c r="A463" s="73" t="s">
        <v>444</v>
      </c>
      <c r="B463" s="82">
        <v>24</v>
      </c>
      <c r="C463" s="75" t="s">
        <v>735</v>
      </c>
      <c r="D463" s="129">
        <v>528870810383</v>
      </c>
      <c r="E463" s="130">
        <v>0.30404187915575309</v>
      </c>
      <c r="F463" s="129">
        <v>169416738214</v>
      </c>
      <c r="G463" s="130">
        <v>9.7395776881163576E-2</v>
      </c>
      <c r="H463" s="129">
        <v>121825177572</v>
      </c>
      <c r="I463" s="129">
        <v>18966249043</v>
      </c>
      <c r="J463" s="129">
        <v>21738576252</v>
      </c>
      <c r="K463" s="129">
        <v>31261215306</v>
      </c>
      <c r="L463" s="157">
        <f t="shared" si="90"/>
        <v>0</v>
      </c>
    </row>
    <row r="464" spans="1:12" x14ac:dyDescent="0.25">
      <c r="A464" s="76">
        <v>345</v>
      </c>
      <c r="B464" s="77">
        <v>1</v>
      </c>
      <c r="C464" s="78" t="s">
        <v>446</v>
      </c>
      <c r="D464" s="103">
        <v>220661552900</v>
      </c>
      <c r="E464" s="131">
        <v>0.27679233466191044</v>
      </c>
      <c r="F464" s="103">
        <v>126520003938</v>
      </c>
      <c r="G464" s="131">
        <v>0.1587035295056746</v>
      </c>
      <c r="H464" s="103">
        <v>60833738256</v>
      </c>
      <c r="I464" s="103">
        <v>26085353832</v>
      </c>
      <c r="J464" s="103">
        <v>11662083593</v>
      </c>
      <c r="K464" s="103">
        <v>5057918370</v>
      </c>
      <c r="L464" s="158">
        <f t="shared" si="90"/>
        <v>1</v>
      </c>
    </row>
    <row r="465" spans="1:12" x14ac:dyDescent="0.25">
      <c r="A465" s="76">
        <v>346</v>
      </c>
      <c r="B465" s="77">
        <v>2</v>
      </c>
      <c r="C465" s="78" t="s">
        <v>447</v>
      </c>
      <c r="D465" s="103">
        <v>240614705522</v>
      </c>
      <c r="E465" s="131">
        <v>0.26650380632325099</v>
      </c>
      <c r="F465" s="103">
        <v>171249006372</v>
      </c>
      <c r="G465" s="131">
        <v>0.18967465819764628</v>
      </c>
      <c r="H465" s="103">
        <v>50188004739</v>
      </c>
      <c r="I465" s="103">
        <v>7154986000</v>
      </c>
      <c r="J465" s="103">
        <v>9474809012</v>
      </c>
      <c r="K465" s="103">
        <v>7852404147</v>
      </c>
      <c r="L465" s="158">
        <f t="shared" si="90"/>
        <v>1</v>
      </c>
    </row>
    <row r="466" spans="1:12" x14ac:dyDescent="0.25">
      <c r="A466" s="76">
        <v>347</v>
      </c>
      <c r="B466" s="77">
        <v>3</v>
      </c>
      <c r="C466" s="78" t="s">
        <v>448</v>
      </c>
      <c r="D466" s="103">
        <v>433798166142</v>
      </c>
      <c r="E466" s="131">
        <v>0.28845220855594489</v>
      </c>
      <c r="F466" s="103">
        <v>243190875465</v>
      </c>
      <c r="G466" s="131">
        <v>0.16170871756421942</v>
      </c>
      <c r="H466" s="103">
        <v>148414555245</v>
      </c>
      <c r="I466" s="103">
        <v>5827081635</v>
      </c>
      <c r="J466" s="103">
        <v>10295670006</v>
      </c>
      <c r="K466" s="103">
        <v>6000979708</v>
      </c>
      <c r="L466" s="158">
        <f t="shared" si="90"/>
        <v>1</v>
      </c>
    </row>
    <row r="467" spans="1:12" x14ac:dyDescent="0.25">
      <c r="A467" s="76">
        <v>348</v>
      </c>
      <c r="B467" s="77">
        <v>4</v>
      </c>
      <c r="C467" s="78" t="s">
        <v>449</v>
      </c>
      <c r="D467" s="103">
        <v>173355992176</v>
      </c>
      <c r="E467" s="131">
        <v>0.17755668351741127</v>
      </c>
      <c r="F467" s="103">
        <v>204057592944</v>
      </c>
      <c r="G467" s="131">
        <v>0.20900223289021441</v>
      </c>
      <c r="H467" s="103">
        <v>212292014850</v>
      </c>
      <c r="I467" s="103">
        <v>10245654533</v>
      </c>
      <c r="J467" s="103">
        <v>8418700474</v>
      </c>
      <c r="K467" s="103">
        <v>3747781270</v>
      </c>
      <c r="L467" s="158">
        <f t="shared" si="90"/>
        <v>0</v>
      </c>
    </row>
    <row r="468" spans="1:12" x14ac:dyDescent="0.25">
      <c r="A468" s="76">
        <v>349</v>
      </c>
      <c r="B468" s="77">
        <v>5</v>
      </c>
      <c r="C468" s="78" t="s">
        <v>450</v>
      </c>
      <c r="D468" s="103">
        <v>199138810408</v>
      </c>
      <c r="E468" s="131">
        <v>0.20490499055370912</v>
      </c>
      <c r="F468" s="103">
        <v>147627424362</v>
      </c>
      <c r="G468" s="131">
        <v>0.15190206234730425</v>
      </c>
      <c r="H468" s="103">
        <v>177150823125</v>
      </c>
      <c r="I468" s="103">
        <v>13052605196</v>
      </c>
      <c r="J468" s="103">
        <v>10102759026</v>
      </c>
      <c r="K468" s="103">
        <v>7702978136</v>
      </c>
      <c r="L468" s="158">
        <f t="shared" si="90"/>
        <v>1</v>
      </c>
    </row>
    <row r="469" spans="1:12" x14ac:dyDescent="0.25">
      <c r="A469" s="76">
        <v>350</v>
      </c>
      <c r="B469" s="77">
        <v>6</v>
      </c>
      <c r="C469" s="78" t="s">
        <v>451</v>
      </c>
      <c r="D469" s="103">
        <v>249705699354</v>
      </c>
      <c r="E469" s="131">
        <v>0.2042906332990356</v>
      </c>
      <c r="F469" s="103">
        <v>313442955587</v>
      </c>
      <c r="G469" s="131">
        <v>0.25643571638792062</v>
      </c>
      <c r="H469" s="103">
        <v>275790977529</v>
      </c>
      <c r="I469" s="103">
        <v>15361622408</v>
      </c>
      <c r="J469" s="103">
        <v>14616212553</v>
      </c>
      <c r="K469" s="103">
        <v>13261114975</v>
      </c>
      <c r="L469" s="158">
        <f t="shared" si="90"/>
        <v>1</v>
      </c>
    </row>
    <row r="470" spans="1:12" x14ac:dyDescent="0.25">
      <c r="A470" s="79" t="s">
        <v>29</v>
      </c>
      <c r="B470" s="80" t="s">
        <v>29</v>
      </c>
      <c r="C470" s="81" t="s">
        <v>30</v>
      </c>
      <c r="D470" s="104">
        <v>1267569227148</v>
      </c>
      <c r="E470" s="132">
        <v>0.24602725887678803</v>
      </c>
      <c r="F470" s="104">
        <v>892644903081</v>
      </c>
      <c r="G470" s="132">
        <v>0.17325679256941487</v>
      </c>
      <c r="H470" s="104">
        <v>648879136215</v>
      </c>
      <c r="I470" s="104">
        <v>62365681196</v>
      </c>
      <c r="J470" s="104">
        <v>49954022111</v>
      </c>
      <c r="K470" s="104">
        <v>30362061631</v>
      </c>
      <c r="L470" s="159">
        <f t="shared" ref="L470" si="95">SUM(L464:L468)</f>
        <v>4</v>
      </c>
    </row>
    <row r="471" spans="1:12" x14ac:dyDescent="0.25">
      <c r="A471" s="79" t="s">
        <v>31</v>
      </c>
      <c r="B471" s="80" t="s">
        <v>31</v>
      </c>
      <c r="C471" s="81" t="s">
        <v>32</v>
      </c>
      <c r="D471" s="104">
        <v>249705699354</v>
      </c>
      <c r="E471" s="132">
        <v>0.2042906332990356</v>
      </c>
      <c r="F471" s="104">
        <v>313442955587</v>
      </c>
      <c r="G471" s="132">
        <v>0.25643571638792062</v>
      </c>
      <c r="H471" s="104">
        <v>275790977529</v>
      </c>
      <c r="I471" s="104">
        <v>15361622408</v>
      </c>
      <c r="J471" s="104">
        <v>14616212553</v>
      </c>
      <c r="K471" s="104">
        <v>13261114975</v>
      </c>
      <c r="L471" s="159">
        <f t="shared" ref="L471" si="96">SUM(L469)</f>
        <v>1</v>
      </c>
    </row>
    <row r="472" spans="1:12" x14ac:dyDescent="0.25">
      <c r="A472" s="79" t="s">
        <v>33</v>
      </c>
      <c r="B472" s="80" t="s">
        <v>33</v>
      </c>
      <c r="C472" s="81" t="s">
        <v>452</v>
      </c>
      <c r="D472" s="104">
        <v>1517274926502</v>
      </c>
      <c r="E472" s="132">
        <v>0.23802423289856992</v>
      </c>
      <c r="F472" s="104">
        <v>1206087858668</v>
      </c>
      <c r="G472" s="132">
        <v>0.18920640706135805</v>
      </c>
      <c r="H472" s="104">
        <v>924670113744</v>
      </c>
      <c r="I472" s="104">
        <v>77727303604</v>
      </c>
      <c r="J472" s="104">
        <v>64570234664</v>
      </c>
      <c r="K472" s="104">
        <v>43623176606</v>
      </c>
      <c r="L472" s="159">
        <f t="shared" ref="L472" si="97">L470+L471</f>
        <v>5</v>
      </c>
    </row>
    <row r="473" spans="1:12" x14ac:dyDescent="0.25">
      <c r="A473" s="79" t="s">
        <v>35</v>
      </c>
      <c r="B473" s="80" t="s">
        <v>35</v>
      </c>
      <c r="C473" s="81" t="s">
        <v>453</v>
      </c>
      <c r="D473" s="104">
        <v>2046145736885</v>
      </c>
      <c r="E473" s="132">
        <v>0.25217713040176115</v>
      </c>
      <c r="F473" s="104">
        <v>1375504596882</v>
      </c>
      <c r="G473" s="132">
        <v>0.16952399618621561</v>
      </c>
      <c r="H473" s="104">
        <v>1046495291316</v>
      </c>
      <c r="I473" s="104">
        <v>96693552647</v>
      </c>
      <c r="J473" s="104">
        <v>86308810916</v>
      </c>
      <c r="K473" s="104">
        <v>74884391912</v>
      </c>
      <c r="L473" s="159">
        <f t="shared" ref="L473" si="98">L472+L463</f>
        <v>5</v>
      </c>
    </row>
    <row r="474" spans="1:12" x14ac:dyDescent="0.25">
      <c r="A474" s="73" t="s">
        <v>454</v>
      </c>
      <c r="B474" s="82">
        <v>25</v>
      </c>
      <c r="C474" s="75" t="s">
        <v>736</v>
      </c>
      <c r="D474" s="129">
        <v>1619137340186</v>
      </c>
      <c r="E474" s="130">
        <v>0.34240220352280909</v>
      </c>
      <c r="F474" s="129">
        <v>480719459686</v>
      </c>
      <c r="G474" s="130">
        <v>0.10165870317947956</v>
      </c>
      <c r="H474" s="129">
        <v>354571977974</v>
      </c>
      <c r="I474" s="129">
        <v>63591364238</v>
      </c>
      <c r="J474" s="129">
        <v>33814591358</v>
      </c>
      <c r="K474" s="129">
        <v>38627204638</v>
      </c>
      <c r="L474" s="157">
        <f t="shared" si="90"/>
        <v>1</v>
      </c>
    </row>
    <row r="475" spans="1:12" x14ac:dyDescent="0.25">
      <c r="A475" s="76">
        <v>351</v>
      </c>
      <c r="B475" s="77">
        <v>1</v>
      </c>
      <c r="C475" s="78" t="s">
        <v>456</v>
      </c>
      <c r="D475" s="103">
        <v>492307575082</v>
      </c>
      <c r="E475" s="131">
        <v>0.21242221331568253</v>
      </c>
      <c r="F475" s="103">
        <v>441179610122</v>
      </c>
      <c r="G475" s="131">
        <v>0.19036137974569151</v>
      </c>
      <c r="H475" s="103">
        <v>304573602391</v>
      </c>
      <c r="I475" s="103">
        <v>22252568477</v>
      </c>
      <c r="J475" s="103">
        <v>23613388840</v>
      </c>
      <c r="K475" s="103">
        <v>15665757302</v>
      </c>
      <c r="L475" s="158">
        <f t="shared" si="90"/>
        <v>1</v>
      </c>
    </row>
    <row r="476" spans="1:12" x14ac:dyDescent="0.25">
      <c r="A476" s="76">
        <v>352</v>
      </c>
      <c r="B476" s="77">
        <v>2</v>
      </c>
      <c r="C476" s="78" t="s">
        <v>457</v>
      </c>
      <c r="D476" s="103">
        <v>163901380000</v>
      </c>
      <c r="E476" s="131">
        <v>0.20513687496899957</v>
      </c>
      <c r="F476" s="103">
        <v>117941066845</v>
      </c>
      <c r="G476" s="131">
        <v>0.14761353371822242</v>
      </c>
      <c r="H476" s="103">
        <v>77760281653</v>
      </c>
      <c r="I476" s="103">
        <v>13518737964</v>
      </c>
      <c r="J476" s="103">
        <v>11895208000</v>
      </c>
      <c r="K476" s="103">
        <v>6567332000</v>
      </c>
      <c r="L476" s="158">
        <f t="shared" si="90"/>
        <v>1</v>
      </c>
    </row>
    <row r="477" spans="1:12" x14ac:dyDescent="0.25">
      <c r="A477" s="76">
        <v>353</v>
      </c>
      <c r="B477" s="77">
        <v>3</v>
      </c>
      <c r="C477" s="78" t="s">
        <v>458</v>
      </c>
      <c r="D477" s="103">
        <v>115747436112</v>
      </c>
      <c r="E477" s="131">
        <v>0.1933221017261712</v>
      </c>
      <c r="F477" s="103">
        <v>90523717642</v>
      </c>
      <c r="G477" s="131">
        <v>0.1511932871988998</v>
      </c>
      <c r="H477" s="103">
        <v>95688527068</v>
      </c>
      <c r="I477" s="103">
        <v>0</v>
      </c>
      <c r="J477" s="103">
        <v>10099454679</v>
      </c>
      <c r="K477" s="103">
        <v>3431226606</v>
      </c>
      <c r="L477" s="158">
        <f t="shared" si="90"/>
        <v>0</v>
      </c>
    </row>
    <row r="478" spans="1:12" x14ac:dyDescent="0.25">
      <c r="A478" s="76">
        <v>354</v>
      </c>
      <c r="B478" s="77">
        <v>4</v>
      </c>
      <c r="C478" s="78" t="s">
        <v>459</v>
      </c>
      <c r="D478" s="103">
        <v>248163374185</v>
      </c>
      <c r="E478" s="131">
        <v>0.29248913625979323</v>
      </c>
      <c r="F478" s="103">
        <v>162697967299</v>
      </c>
      <c r="G478" s="131">
        <v>0.19175830471676816</v>
      </c>
      <c r="H478" s="103">
        <v>49691591288</v>
      </c>
      <c r="I478" s="103">
        <v>11833714978</v>
      </c>
      <c r="J478" s="103">
        <v>12740769738</v>
      </c>
      <c r="K478" s="103">
        <v>6450144664</v>
      </c>
      <c r="L478" s="158">
        <f t="shared" si="90"/>
        <v>1</v>
      </c>
    </row>
    <row r="479" spans="1:12" x14ac:dyDescent="0.25">
      <c r="A479" s="76">
        <v>355</v>
      </c>
      <c r="B479" s="77">
        <v>5</v>
      </c>
      <c r="C479" s="78" t="s">
        <v>460</v>
      </c>
      <c r="D479" s="103">
        <v>331644887182</v>
      </c>
      <c r="E479" s="131">
        <v>0.27168054982749457</v>
      </c>
      <c r="F479" s="103">
        <v>162629898430</v>
      </c>
      <c r="G479" s="131">
        <v>0.13322497023632707</v>
      </c>
      <c r="H479" s="103">
        <v>110541015091</v>
      </c>
      <c r="I479" s="103">
        <v>13485451463</v>
      </c>
      <c r="J479" s="103">
        <v>13007532980</v>
      </c>
      <c r="K479" s="103">
        <v>4195098194</v>
      </c>
      <c r="L479" s="158">
        <f t="shared" si="90"/>
        <v>1</v>
      </c>
    </row>
    <row r="480" spans="1:12" x14ac:dyDescent="0.25">
      <c r="A480" s="76">
        <v>356</v>
      </c>
      <c r="B480" s="77">
        <v>6</v>
      </c>
      <c r="C480" s="78" t="s">
        <v>461</v>
      </c>
      <c r="D480" s="103">
        <v>275164017451</v>
      </c>
      <c r="E480" s="131">
        <v>0.18651389430359627</v>
      </c>
      <c r="F480" s="103">
        <v>206807151594</v>
      </c>
      <c r="G480" s="131">
        <v>0.14017969199224944</v>
      </c>
      <c r="H480" s="103">
        <v>173533762659</v>
      </c>
      <c r="I480" s="103">
        <v>59944459852</v>
      </c>
      <c r="J480" s="103">
        <v>22689693253</v>
      </c>
      <c r="K480" s="103">
        <v>12922578008</v>
      </c>
      <c r="L480" s="158">
        <f t="shared" si="90"/>
        <v>0</v>
      </c>
    </row>
    <row r="481" spans="1:12" x14ac:dyDescent="0.25">
      <c r="A481" s="76">
        <v>357</v>
      </c>
      <c r="B481" s="77">
        <v>7</v>
      </c>
      <c r="C481" s="78" t="s">
        <v>462</v>
      </c>
      <c r="D481" s="103">
        <v>251584953288</v>
      </c>
      <c r="E481" s="131">
        <v>0.22194784798836334</v>
      </c>
      <c r="F481" s="103">
        <v>215396508564</v>
      </c>
      <c r="G481" s="131">
        <v>0.19002245927347014</v>
      </c>
      <c r="H481" s="103">
        <v>117561268068</v>
      </c>
      <c r="I481" s="103">
        <v>8795706427</v>
      </c>
      <c r="J481" s="103">
        <v>17210881890</v>
      </c>
      <c r="K481" s="103">
        <v>3790769977</v>
      </c>
      <c r="L481" s="158">
        <f t="shared" si="90"/>
        <v>1</v>
      </c>
    </row>
    <row r="482" spans="1:12" x14ac:dyDescent="0.25">
      <c r="A482" s="76">
        <v>358</v>
      </c>
      <c r="B482" s="77">
        <v>8</v>
      </c>
      <c r="C482" s="78" t="s">
        <v>463</v>
      </c>
      <c r="D482" s="103">
        <v>464679080605</v>
      </c>
      <c r="E482" s="131">
        <v>0.2894249265130554</v>
      </c>
      <c r="F482" s="103">
        <v>287915351862</v>
      </c>
      <c r="G482" s="131">
        <v>0.17932780500070394</v>
      </c>
      <c r="H482" s="103">
        <v>97601073878</v>
      </c>
      <c r="I482" s="103">
        <v>7857075957</v>
      </c>
      <c r="J482" s="103">
        <v>15797788143</v>
      </c>
      <c r="K482" s="103">
        <v>7160873056</v>
      </c>
      <c r="L482" s="158">
        <f t="shared" si="90"/>
        <v>1</v>
      </c>
    </row>
    <row r="483" spans="1:12" x14ac:dyDescent="0.25">
      <c r="A483" s="76">
        <v>359</v>
      </c>
      <c r="B483" s="77">
        <v>9</v>
      </c>
      <c r="C483" s="78" t="s">
        <v>464</v>
      </c>
      <c r="D483" s="103">
        <v>351207564056</v>
      </c>
      <c r="E483" s="131">
        <v>0.27796075765056433</v>
      </c>
      <c r="F483" s="103">
        <v>234555461619</v>
      </c>
      <c r="G483" s="131">
        <v>0.18563727121862161</v>
      </c>
      <c r="H483" s="103">
        <v>102688331305</v>
      </c>
      <c r="I483" s="103">
        <v>7133831594</v>
      </c>
      <c r="J483" s="103">
        <v>12180294898</v>
      </c>
      <c r="K483" s="103">
        <v>4661854982</v>
      </c>
      <c r="L483" s="158">
        <f t="shared" si="90"/>
        <v>1</v>
      </c>
    </row>
    <row r="484" spans="1:12" x14ac:dyDescent="0.25">
      <c r="A484" s="76">
        <v>360</v>
      </c>
      <c r="B484" s="77">
        <v>10</v>
      </c>
      <c r="C484" s="78" t="s">
        <v>465</v>
      </c>
      <c r="D484" s="103">
        <v>307265603301</v>
      </c>
      <c r="E484" s="131">
        <v>0.25636938301633677</v>
      </c>
      <c r="F484" s="103">
        <v>217306298624</v>
      </c>
      <c r="G484" s="131">
        <v>0.18131115590320096</v>
      </c>
      <c r="H484" s="103">
        <v>90508694028</v>
      </c>
      <c r="I484" s="103">
        <v>2998000000</v>
      </c>
      <c r="J484" s="103">
        <v>71656921729</v>
      </c>
      <c r="K484" s="103">
        <v>5140679285</v>
      </c>
      <c r="L484" s="158">
        <f t="shared" si="90"/>
        <v>1</v>
      </c>
    </row>
    <row r="485" spans="1:12" x14ac:dyDescent="0.25">
      <c r="A485" s="76">
        <v>361</v>
      </c>
      <c r="B485" s="77">
        <v>11</v>
      </c>
      <c r="C485" s="78" t="s">
        <v>737</v>
      </c>
      <c r="D485" s="103">
        <v>266424229358</v>
      </c>
      <c r="E485" s="131">
        <v>0.25001076967519026</v>
      </c>
      <c r="F485" s="103">
        <v>209465225703</v>
      </c>
      <c r="G485" s="131">
        <v>0.19656080989475511</v>
      </c>
      <c r="H485" s="103">
        <v>86723301528</v>
      </c>
      <c r="I485" s="103">
        <v>18060652801</v>
      </c>
      <c r="J485" s="103">
        <v>36195499716</v>
      </c>
      <c r="K485" s="103">
        <v>5939078326</v>
      </c>
      <c r="L485" s="158">
        <f t="shared" si="90"/>
        <v>1</v>
      </c>
    </row>
    <row r="486" spans="1:12" x14ac:dyDescent="0.25">
      <c r="A486" s="76">
        <v>362</v>
      </c>
      <c r="B486" s="77">
        <v>12</v>
      </c>
      <c r="C486" s="78" t="s">
        <v>738</v>
      </c>
      <c r="D486" s="103">
        <v>249932675475</v>
      </c>
      <c r="E486" s="131">
        <v>0.22309204015088366</v>
      </c>
      <c r="F486" s="103">
        <v>240552276412</v>
      </c>
      <c r="G486" s="131">
        <v>0.21471901585377276</v>
      </c>
      <c r="H486" s="103">
        <v>75993514514</v>
      </c>
      <c r="I486" s="103">
        <v>19759213218</v>
      </c>
      <c r="J486" s="103">
        <v>16714041704</v>
      </c>
      <c r="K486" s="103">
        <v>4539183150</v>
      </c>
      <c r="L486" s="158">
        <f t="shared" si="90"/>
        <v>1</v>
      </c>
    </row>
    <row r="487" spans="1:12" x14ac:dyDescent="0.25">
      <c r="A487" s="76">
        <v>363</v>
      </c>
      <c r="B487" s="77">
        <v>13</v>
      </c>
      <c r="C487" s="78" t="s">
        <v>468</v>
      </c>
      <c r="D487" s="103">
        <v>399832940191</v>
      </c>
      <c r="E487" s="131">
        <v>0.25160502208102009</v>
      </c>
      <c r="F487" s="103">
        <v>267659278878</v>
      </c>
      <c r="G487" s="131">
        <v>0.168431392221258</v>
      </c>
      <c r="H487" s="103">
        <v>227008376489</v>
      </c>
      <c r="I487" s="103">
        <v>58226850132</v>
      </c>
      <c r="J487" s="103">
        <v>165712469103</v>
      </c>
      <c r="K487" s="103">
        <v>18110233288</v>
      </c>
      <c r="L487" s="158">
        <f t="shared" si="90"/>
        <v>1</v>
      </c>
    </row>
    <row r="488" spans="1:12" x14ac:dyDescent="0.25">
      <c r="A488" s="79" t="s">
        <v>29</v>
      </c>
      <c r="B488" s="80" t="s">
        <v>29</v>
      </c>
      <c r="C488" s="81" t="s">
        <v>30</v>
      </c>
      <c r="D488" s="104">
        <v>3518022776095</v>
      </c>
      <c r="E488" s="132">
        <v>0.24018995059519602</v>
      </c>
      <c r="F488" s="104">
        <v>2586970534716</v>
      </c>
      <c r="G488" s="132">
        <v>0.17662316717982632</v>
      </c>
      <c r="H488" s="104">
        <v>1382864963471</v>
      </c>
      <c r="I488" s="104">
        <v>185639412731</v>
      </c>
      <c r="J488" s="104">
        <v>263801475570</v>
      </c>
      <c r="K488" s="104">
        <v>80464575550</v>
      </c>
      <c r="L488" s="159">
        <f t="shared" ref="L488" si="99">SUM(L475:L486)</f>
        <v>10</v>
      </c>
    </row>
    <row r="489" spans="1:12" x14ac:dyDescent="0.25">
      <c r="A489" s="79" t="s">
        <v>31</v>
      </c>
      <c r="B489" s="80" t="s">
        <v>31</v>
      </c>
      <c r="C489" s="81" t="s">
        <v>32</v>
      </c>
      <c r="D489" s="104">
        <v>399832940191</v>
      </c>
      <c r="E489" s="132">
        <v>0.25160502208102009</v>
      </c>
      <c r="F489" s="104">
        <v>267659278878</v>
      </c>
      <c r="G489" s="132">
        <v>0.168431392221258</v>
      </c>
      <c r="H489" s="104">
        <v>227008376489</v>
      </c>
      <c r="I489" s="104">
        <v>58226850132</v>
      </c>
      <c r="J489" s="104">
        <v>165712469103</v>
      </c>
      <c r="K489" s="104">
        <v>18110233288</v>
      </c>
      <c r="L489" s="159">
        <f t="shared" ref="L489" si="100">SUM(L487)</f>
        <v>1</v>
      </c>
    </row>
    <row r="490" spans="1:12" x14ac:dyDescent="0.25">
      <c r="A490" s="79" t="s">
        <v>33</v>
      </c>
      <c r="B490" s="80" t="s">
        <v>33</v>
      </c>
      <c r="C490" s="81" t="s">
        <v>469</v>
      </c>
      <c r="D490" s="104">
        <v>3917855716286</v>
      </c>
      <c r="E490" s="132">
        <v>0.24130722484006589</v>
      </c>
      <c r="F490" s="104">
        <v>2854629813594</v>
      </c>
      <c r="G490" s="132">
        <v>0.17582137989427629</v>
      </c>
      <c r="H490" s="104">
        <v>1609873339960</v>
      </c>
      <c r="I490" s="104">
        <v>243866262863</v>
      </c>
      <c r="J490" s="104">
        <v>429513944673</v>
      </c>
      <c r="K490" s="104">
        <v>98574808838</v>
      </c>
      <c r="L490" s="159">
        <f t="shared" ref="L490" si="101">L488+L489</f>
        <v>11</v>
      </c>
    </row>
    <row r="491" spans="1:12" x14ac:dyDescent="0.25">
      <c r="A491" s="79" t="s">
        <v>35</v>
      </c>
      <c r="B491" s="80" t="s">
        <v>35</v>
      </c>
      <c r="C491" s="81" t="s">
        <v>470</v>
      </c>
      <c r="D491" s="104">
        <v>5536993056472</v>
      </c>
      <c r="E491" s="132">
        <v>0.26410999332788715</v>
      </c>
      <c r="F491" s="104">
        <v>3335349273280</v>
      </c>
      <c r="G491" s="132">
        <v>0.15909340418668244</v>
      </c>
      <c r="H491" s="104">
        <v>1964445317934</v>
      </c>
      <c r="I491" s="104">
        <v>307457627101</v>
      </c>
      <c r="J491" s="104">
        <v>463328536031</v>
      </c>
      <c r="K491" s="104">
        <v>137202013476</v>
      </c>
      <c r="L491" s="159">
        <f t="shared" ref="L491" si="102">L490+L474</f>
        <v>12</v>
      </c>
    </row>
    <row r="492" spans="1:12" x14ac:dyDescent="0.25">
      <c r="A492" s="73" t="s">
        <v>471</v>
      </c>
      <c r="B492" s="82">
        <v>26</v>
      </c>
      <c r="C492" s="75" t="s">
        <v>739</v>
      </c>
      <c r="D492" s="129">
        <v>2842339921353</v>
      </c>
      <c r="E492" s="130">
        <v>0.31202677880079749</v>
      </c>
      <c r="F492" s="129">
        <v>789982029955</v>
      </c>
      <c r="G492" s="130">
        <v>8.6722754820977868E-2</v>
      </c>
      <c r="H492" s="129">
        <v>1002802332000</v>
      </c>
      <c r="I492" s="129">
        <v>39431079824</v>
      </c>
      <c r="J492" s="129">
        <v>56471911916</v>
      </c>
      <c r="K492" s="129">
        <v>59012395477</v>
      </c>
      <c r="L492" s="157">
        <f t="shared" si="90"/>
        <v>0</v>
      </c>
    </row>
    <row r="493" spans="1:12" x14ac:dyDescent="0.25">
      <c r="A493" s="76">
        <v>364</v>
      </c>
      <c r="B493" s="77">
        <v>1</v>
      </c>
      <c r="C493" s="78" t="s">
        <v>473</v>
      </c>
      <c r="D493" s="103">
        <v>290540443654</v>
      </c>
      <c r="E493" s="131">
        <v>0.26419707371976969</v>
      </c>
      <c r="F493" s="103">
        <v>233084977934</v>
      </c>
      <c r="G493" s="131">
        <v>0.21195110850568868</v>
      </c>
      <c r="H493" s="103">
        <v>139050021268</v>
      </c>
      <c r="I493" s="103">
        <v>8625606767</v>
      </c>
      <c r="J493" s="103">
        <v>18192234327</v>
      </c>
      <c r="K493" s="103">
        <v>5190424747</v>
      </c>
      <c r="L493" s="158">
        <f t="shared" si="90"/>
        <v>1</v>
      </c>
    </row>
    <row r="494" spans="1:12" x14ac:dyDescent="0.25">
      <c r="A494" s="76">
        <v>365</v>
      </c>
      <c r="B494" s="77">
        <v>2</v>
      </c>
      <c r="C494" s="78" t="s">
        <v>474</v>
      </c>
      <c r="D494" s="103">
        <v>296495972561</v>
      </c>
      <c r="E494" s="131">
        <v>0.32858420007350908</v>
      </c>
      <c r="F494" s="103">
        <v>223270437582</v>
      </c>
      <c r="G494" s="131">
        <v>0.24743384370204338</v>
      </c>
      <c r="H494" s="103">
        <v>40566204119</v>
      </c>
      <c r="I494" s="103">
        <v>6368052006</v>
      </c>
      <c r="J494" s="103">
        <v>9333429704</v>
      </c>
      <c r="K494" s="103">
        <v>4002794338</v>
      </c>
      <c r="L494" s="158">
        <f t="shared" si="90"/>
        <v>1</v>
      </c>
    </row>
    <row r="495" spans="1:12" x14ac:dyDescent="0.25">
      <c r="A495" s="76">
        <v>366</v>
      </c>
      <c r="B495" s="77">
        <v>3</v>
      </c>
      <c r="C495" s="78" t="s">
        <v>475</v>
      </c>
      <c r="D495" s="103">
        <v>525411357166</v>
      </c>
      <c r="E495" s="131">
        <v>0.20091957549711129</v>
      </c>
      <c r="F495" s="103">
        <v>409382952000</v>
      </c>
      <c r="G495" s="131">
        <v>0.15654981151388969</v>
      </c>
      <c r="H495" s="103">
        <v>465596381516</v>
      </c>
      <c r="I495" s="103">
        <v>7913151704</v>
      </c>
      <c r="J495" s="103">
        <v>28142796800</v>
      </c>
      <c r="K495" s="103">
        <v>6716412500</v>
      </c>
      <c r="L495" s="158">
        <f t="shared" si="90"/>
        <v>1</v>
      </c>
    </row>
    <row r="496" spans="1:12" x14ac:dyDescent="0.25">
      <c r="A496" s="76">
        <v>367</v>
      </c>
      <c r="B496" s="77">
        <v>4</v>
      </c>
      <c r="C496" s="78" t="s">
        <v>740</v>
      </c>
      <c r="D496" s="103">
        <v>427961460872</v>
      </c>
      <c r="E496" s="131">
        <v>0.27692499226471273</v>
      </c>
      <c r="F496" s="103">
        <v>294043693549</v>
      </c>
      <c r="G496" s="131">
        <v>0.19026958033938224</v>
      </c>
      <c r="H496" s="103">
        <v>185543530501</v>
      </c>
      <c r="I496" s="103">
        <v>17667657613</v>
      </c>
      <c r="J496" s="103">
        <v>27781013991</v>
      </c>
      <c r="K496" s="103">
        <v>4481510840</v>
      </c>
      <c r="L496" s="158">
        <f t="shared" si="90"/>
        <v>1</v>
      </c>
    </row>
    <row r="497" spans="1:12" x14ac:dyDescent="0.25">
      <c r="A497" s="76">
        <v>368</v>
      </c>
      <c r="B497" s="77">
        <v>5</v>
      </c>
      <c r="C497" s="78" t="s">
        <v>477</v>
      </c>
      <c r="D497" s="103">
        <v>304883036163</v>
      </c>
      <c r="E497" s="131">
        <v>0.3347186736411652</v>
      </c>
      <c r="F497" s="103">
        <v>175508171241</v>
      </c>
      <c r="G497" s="131">
        <v>0.1926832762829305</v>
      </c>
      <c r="H497" s="103">
        <v>47215314226</v>
      </c>
      <c r="I497" s="103">
        <v>9471739054</v>
      </c>
      <c r="J497" s="103">
        <v>7250420799</v>
      </c>
      <c r="K497" s="103">
        <v>1921314984</v>
      </c>
      <c r="L497" s="158">
        <f t="shared" si="90"/>
        <v>1</v>
      </c>
    </row>
    <row r="498" spans="1:12" x14ac:dyDescent="0.25">
      <c r="A498" s="76">
        <v>369</v>
      </c>
      <c r="B498" s="77">
        <v>6</v>
      </c>
      <c r="C498" s="78" t="s">
        <v>478</v>
      </c>
      <c r="D498" s="103">
        <v>547760929756</v>
      </c>
      <c r="E498" s="131">
        <v>0.28365988251220392</v>
      </c>
      <c r="F498" s="103">
        <v>313781249605</v>
      </c>
      <c r="G498" s="131">
        <v>0.16249269993961613</v>
      </c>
      <c r="H498" s="103">
        <v>337418876523</v>
      </c>
      <c r="I498" s="103">
        <v>3628999570</v>
      </c>
      <c r="J498" s="103">
        <v>43982301593</v>
      </c>
      <c r="K498" s="103">
        <v>4778120071</v>
      </c>
      <c r="L498" s="158">
        <f t="shared" si="90"/>
        <v>1</v>
      </c>
    </row>
    <row r="499" spans="1:12" x14ac:dyDescent="0.25">
      <c r="A499" s="76">
        <v>370</v>
      </c>
      <c r="B499" s="77">
        <v>7</v>
      </c>
      <c r="C499" s="78" t="s">
        <v>479</v>
      </c>
      <c r="D499" s="103">
        <v>359612705342</v>
      </c>
      <c r="E499" s="131">
        <v>0.2969096917392684</v>
      </c>
      <c r="F499" s="103">
        <v>277949158909</v>
      </c>
      <c r="G499" s="131">
        <v>0.22948521524670873</v>
      </c>
      <c r="H499" s="103">
        <v>70993933961</v>
      </c>
      <c r="I499" s="103">
        <v>7570995312</v>
      </c>
      <c r="J499" s="103">
        <v>14938392381</v>
      </c>
      <c r="K499" s="103">
        <v>7339517842</v>
      </c>
      <c r="L499" s="158">
        <f t="shared" si="90"/>
        <v>1</v>
      </c>
    </row>
    <row r="500" spans="1:12" x14ac:dyDescent="0.25">
      <c r="A500" s="76">
        <v>371</v>
      </c>
      <c r="B500" s="77">
        <v>8</v>
      </c>
      <c r="C500" s="78" t="s">
        <v>480</v>
      </c>
      <c r="D500" s="103">
        <v>385532182057</v>
      </c>
      <c r="E500" s="131">
        <v>0.27928765004068457</v>
      </c>
      <c r="F500" s="103">
        <v>224311207391</v>
      </c>
      <c r="G500" s="131">
        <v>0.1624957731304485</v>
      </c>
      <c r="H500" s="103">
        <v>159750930046</v>
      </c>
      <c r="I500" s="103">
        <v>19356270787</v>
      </c>
      <c r="J500" s="103">
        <v>13846187710</v>
      </c>
      <c r="K500" s="103">
        <v>4608483976</v>
      </c>
      <c r="L500" s="158">
        <f t="shared" si="90"/>
        <v>1</v>
      </c>
    </row>
    <row r="501" spans="1:12" x14ac:dyDescent="0.25">
      <c r="A501" s="76">
        <v>372</v>
      </c>
      <c r="B501" s="77">
        <v>9</v>
      </c>
      <c r="C501" s="78" t="s">
        <v>481</v>
      </c>
      <c r="D501" s="103">
        <v>294662137100</v>
      </c>
      <c r="E501" s="131">
        <v>0.1844335873430904</v>
      </c>
      <c r="F501" s="103">
        <v>374378616730</v>
      </c>
      <c r="G501" s="131">
        <v>0.23432936442942068</v>
      </c>
      <c r="H501" s="103">
        <v>187659318403</v>
      </c>
      <c r="I501" s="103">
        <v>7998640443</v>
      </c>
      <c r="J501" s="103">
        <v>24262468398</v>
      </c>
      <c r="K501" s="103">
        <v>8501432328</v>
      </c>
      <c r="L501" s="158">
        <f t="shared" si="90"/>
        <v>0</v>
      </c>
    </row>
    <row r="502" spans="1:12" x14ac:dyDescent="0.25">
      <c r="A502" s="76">
        <v>373</v>
      </c>
      <c r="B502" s="77">
        <v>10</v>
      </c>
      <c r="C502" s="78" t="s">
        <v>482</v>
      </c>
      <c r="D502" s="103">
        <v>303313917029</v>
      </c>
      <c r="E502" s="131">
        <v>0.20892312095611112</v>
      </c>
      <c r="F502" s="103">
        <v>260910171399</v>
      </c>
      <c r="G502" s="131">
        <v>0.17971535177748277</v>
      </c>
      <c r="H502" s="103">
        <v>270366342204</v>
      </c>
      <c r="I502" s="103">
        <v>10245539000</v>
      </c>
      <c r="J502" s="103">
        <v>14052171000</v>
      </c>
      <c r="K502" s="103">
        <v>10172418000</v>
      </c>
      <c r="L502" s="158">
        <f t="shared" si="90"/>
        <v>1</v>
      </c>
    </row>
    <row r="503" spans="1:12" x14ac:dyDescent="0.25">
      <c r="A503" s="76">
        <v>374</v>
      </c>
      <c r="B503" s="77">
        <v>11</v>
      </c>
      <c r="C503" s="78" t="s">
        <v>483</v>
      </c>
      <c r="D503" s="103">
        <v>390708573015</v>
      </c>
      <c r="E503" s="131">
        <v>0.25995960888915337</v>
      </c>
      <c r="F503" s="103">
        <v>281774193409</v>
      </c>
      <c r="G503" s="131">
        <v>0.18747965663617036</v>
      </c>
      <c r="H503" s="103">
        <v>187642409745</v>
      </c>
      <c r="I503" s="103">
        <v>22724354124</v>
      </c>
      <c r="J503" s="103">
        <v>18859388439</v>
      </c>
      <c r="K503" s="103">
        <v>5759453284</v>
      </c>
      <c r="L503" s="158">
        <f t="shared" si="90"/>
        <v>1</v>
      </c>
    </row>
    <row r="504" spans="1:12" x14ac:dyDescent="0.25">
      <c r="A504" s="76">
        <v>375</v>
      </c>
      <c r="B504" s="77">
        <v>12</v>
      </c>
      <c r="C504" s="78" t="s">
        <v>741</v>
      </c>
      <c r="D504" s="103">
        <v>410590956088</v>
      </c>
      <c r="E504" s="131">
        <v>0.28370644244960536</v>
      </c>
      <c r="F504" s="103">
        <v>334181406706</v>
      </c>
      <c r="G504" s="131">
        <v>0.23090965990260126</v>
      </c>
      <c r="H504" s="103">
        <v>107518400469</v>
      </c>
      <c r="I504" s="103">
        <v>32615450306</v>
      </c>
      <c r="J504" s="103">
        <v>16219088939</v>
      </c>
      <c r="K504" s="103">
        <v>4241912618</v>
      </c>
      <c r="L504" s="158">
        <f t="shared" si="90"/>
        <v>1</v>
      </c>
    </row>
    <row r="505" spans="1:12" x14ac:dyDescent="0.25">
      <c r="A505" s="76">
        <v>376</v>
      </c>
      <c r="B505" s="77">
        <v>13</v>
      </c>
      <c r="C505" s="78" t="s">
        <v>485</v>
      </c>
      <c r="D505" s="103">
        <v>399297414791</v>
      </c>
      <c r="E505" s="131">
        <v>0.29066683231979135</v>
      </c>
      <c r="F505" s="103">
        <v>305301978273</v>
      </c>
      <c r="G505" s="131">
        <v>0.22224325938104939</v>
      </c>
      <c r="H505" s="103">
        <v>110600382727</v>
      </c>
      <c r="I505" s="103">
        <v>5001786200</v>
      </c>
      <c r="J505" s="103">
        <v>13847346961</v>
      </c>
      <c r="K505" s="103">
        <v>4347368349</v>
      </c>
      <c r="L505" s="158">
        <f t="shared" si="90"/>
        <v>1</v>
      </c>
    </row>
    <row r="506" spans="1:12" x14ac:dyDescent="0.25">
      <c r="A506" s="76">
        <v>377</v>
      </c>
      <c r="B506" s="77">
        <v>14</v>
      </c>
      <c r="C506" s="78" t="s">
        <v>486</v>
      </c>
      <c r="D506" s="103">
        <v>229870442983</v>
      </c>
      <c r="E506" s="131">
        <v>0.2023492212349656</v>
      </c>
      <c r="F506" s="103">
        <v>290213796085</v>
      </c>
      <c r="G506" s="131">
        <v>0.25546797085950634</v>
      </c>
      <c r="H506" s="103">
        <v>137338317514</v>
      </c>
      <c r="I506" s="103">
        <v>21118256493</v>
      </c>
      <c r="J506" s="103">
        <v>21161192391</v>
      </c>
      <c r="K506" s="103">
        <v>8841973887</v>
      </c>
      <c r="L506" s="158">
        <f t="shared" si="90"/>
        <v>1</v>
      </c>
    </row>
    <row r="507" spans="1:12" x14ac:dyDescent="0.25">
      <c r="A507" s="76">
        <v>378</v>
      </c>
      <c r="B507" s="77">
        <v>15</v>
      </c>
      <c r="C507" s="78" t="s">
        <v>742</v>
      </c>
      <c r="D507" s="103">
        <v>351810195000</v>
      </c>
      <c r="E507" s="131">
        <v>0.28575497079353679</v>
      </c>
      <c r="F507" s="103">
        <v>255941663000</v>
      </c>
      <c r="G507" s="131">
        <v>0.20788653505454618</v>
      </c>
      <c r="H507" s="103">
        <v>146490980700</v>
      </c>
      <c r="I507" s="103">
        <v>10005919200</v>
      </c>
      <c r="J507" s="103">
        <v>14002031148</v>
      </c>
      <c r="K507" s="103">
        <v>3082206000</v>
      </c>
      <c r="L507" s="158">
        <f t="shared" si="90"/>
        <v>1</v>
      </c>
    </row>
    <row r="508" spans="1:12" x14ac:dyDescent="0.25">
      <c r="A508" s="76">
        <v>379</v>
      </c>
      <c r="B508" s="77">
        <v>16</v>
      </c>
      <c r="C508" s="78" t="s">
        <v>488</v>
      </c>
      <c r="D508" s="103">
        <v>364989931993</v>
      </c>
      <c r="E508" s="131">
        <v>0.32478516220011583</v>
      </c>
      <c r="F508" s="103">
        <v>235480214226</v>
      </c>
      <c r="G508" s="131">
        <v>0.20954134037257832</v>
      </c>
      <c r="H508" s="103">
        <v>117696637207</v>
      </c>
      <c r="I508" s="103">
        <v>3867055253</v>
      </c>
      <c r="J508" s="103">
        <v>29636250256</v>
      </c>
      <c r="K508" s="103">
        <v>2634857570</v>
      </c>
      <c r="L508" s="158">
        <f t="shared" si="90"/>
        <v>1</v>
      </c>
    </row>
    <row r="509" spans="1:12" x14ac:dyDescent="0.25">
      <c r="A509" s="76">
        <v>380</v>
      </c>
      <c r="B509" s="77">
        <v>17</v>
      </c>
      <c r="C509" s="78" t="s">
        <v>489</v>
      </c>
      <c r="D509" s="103">
        <v>377512211062</v>
      </c>
      <c r="E509" s="131">
        <v>0.29851155999072904</v>
      </c>
      <c r="F509" s="103">
        <v>249934810911</v>
      </c>
      <c r="G509" s="131">
        <v>0.19763183312970325</v>
      </c>
      <c r="H509" s="103">
        <v>189931448998</v>
      </c>
      <c r="I509" s="103">
        <v>4579582450</v>
      </c>
      <c r="J509" s="103">
        <v>18013120145</v>
      </c>
      <c r="K509" s="103">
        <v>7518796892</v>
      </c>
      <c r="L509" s="158">
        <f t="shared" si="90"/>
        <v>1</v>
      </c>
    </row>
    <row r="510" spans="1:12" x14ac:dyDescent="0.25">
      <c r="A510" s="76">
        <v>381</v>
      </c>
      <c r="B510" s="77">
        <v>18</v>
      </c>
      <c r="C510" s="78" t="s">
        <v>490</v>
      </c>
      <c r="D510" s="103">
        <v>336810711822</v>
      </c>
      <c r="E510" s="131">
        <v>0.21527551163768457</v>
      </c>
      <c r="F510" s="103">
        <v>463810219162</v>
      </c>
      <c r="G510" s="131">
        <v>0.29644835727687302</v>
      </c>
      <c r="H510" s="103">
        <v>239963177614</v>
      </c>
      <c r="I510" s="103">
        <v>4575356606</v>
      </c>
      <c r="J510" s="103">
        <v>12732737968</v>
      </c>
      <c r="K510" s="103">
        <v>6599161975</v>
      </c>
      <c r="L510" s="158">
        <f t="shared" si="90"/>
        <v>1</v>
      </c>
    </row>
    <row r="511" spans="1:12" x14ac:dyDescent="0.25">
      <c r="A511" s="76">
        <v>382</v>
      </c>
      <c r="B511" s="77">
        <v>19</v>
      </c>
      <c r="C511" s="78" t="s">
        <v>743</v>
      </c>
      <c r="D511" s="103">
        <v>204374046926</v>
      </c>
      <c r="E511" s="131">
        <v>0.17457849899596373</v>
      </c>
      <c r="F511" s="103">
        <v>231447501000</v>
      </c>
      <c r="G511" s="131">
        <v>0.19770493332539907</v>
      </c>
      <c r="H511" s="103">
        <v>141799985000</v>
      </c>
      <c r="I511" s="103">
        <v>14295071000</v>
      </c>
      <c r="J511" s="103">
        <v>8088388000</v>
      </c>
      <c r="K511" s="103">
        <v>5115925000</v>
      </c>
      <c r="L511" s="158">
        <f t="shared" si="90"/>
        <v>0</v>
      </c>
    </row>
    <row r="512" spans="1:12" x14ac:dyDescent="0.25">
      <c r="A512" s="76">
        <v>383</v>
      </c>
      <c r="B512" s="77">
        <v>20</v>
      </c>
      <c r="C512" s="78" t="s">
        <v>492</v>
      </c>
      <c r="D512" s="103">
        <v>299692775042</v>
      </c>
      <c r="E512" s="131">
        <v>0.28574804480050442</v>
      </c>
      <c r="F512" s="103">
        <v>144645731538</v>
      </c>
      <c r="G512" s="131">
        <v>0.13791535338124089</v>
      </c>
      <c r="H512" s="103">
        <v>115183944100</v>
      </c>
      <c r="I512" s="103">
        <v>4811386396</v>
      </c>
      <c r="J512" s="103">
        <v>11532610800</v>
      </c>
      <c r="K512" s="103">
        <v>4400664300</v>
      </c>
      <c r="L512" s="158">
        <f t="shared" si="90"/>
        <v>1</v>
      </c>
    </row>
    <row r="513" spans="1:12" x14ac:dyDescent="0.25">
      <c r="A513" s="76">
        <v>384</v>
      </c>
      <c r="B513" s="77">
        <v>21</v>
      </c>
      <c r="C513" s="78" t="s">
        <v>493</v>
      </c>
      <c r="D513" s="103">
        <v>327042634879</v>
      </c>
      <c r="E513" s="131">
        <v>0.22963689135279702</v>
      </c>
      <c r="F513" s="103">
        <v>284063367235</v>
      </c>
      <c r="G513" s="131">
        <v>0.19945848535371496</v>
      </c>
      <c r="H513" s="103">
        <v>132295127858</v>
      </c>
      <c r="I513" s="103">
        <v>12119542458</v>
      </c>
      <c r="J513" s="103">
        <v>13533506358</v>
      </c>
      <c r="K513" s="103">
        <v>6188826178</v>
      </c>
      <c r="L513" s="158">
        <f t="shared" si="90"/>
        <v>1</v>
      </c>
    </row>
    <row r="514" spans="1:12" x14ac:dyDescent="0.25">
      <c r="A514" s="76">
        <v>385</v>
      </c>
      <c r="B514" s="77">
        <v>22</v>
      </c>
      <c r="C514" s="78" t="s">
        <v>494</v>
      </c>
      <c r="D514" s="103">
        <v>1000787552574</v>
      </c>
      <c r="E514" s="131">
        <v>0.20167941751290144</v>
      </c>
      <c r="F514" s="103">
        <v>573040186757</v>
      </c>
      <c r="G514" s="131">
        <v>0.1154794649267888</v>
      </c>
      <c r="H514" s="103">
        <v>925902729550</v>
      </c>
      <c r="I514" s="103">
        <v>24287000000</v>
      </c>
      <c r="J514" s="103">
        <v>105935048897</v>
      </c>
      <c r="K514" s="103">
        <v>27347146000</v>
      </c>
      <c r="L514" s="158">
        <f t="shared" si="90"/>
        <v>1</v>
      </c>
    </row>
    <row r="515" spans="1:12" x14ac:dyDescent="0.25">
      <c r="A515" s="76">
        <v>386</v>
      </c>
      <c r="B515" s="77">
        <v>23</v>
      </c>
      <c r="C515" s="78" t="s">
        <v>495</v>
      </c>
      <c r="D515" s="103">
        <v>200195811000</v>
      </c>
      <c r="E515" s="131">
        <v>0.20162075245719466</v>
      </c>
      <c r="F515" s="103">
        <v>237037354138</v>
      </c>
      <c r="G515" s="131">
        <v>0.23872452406991715</v>
      </c>
      <c r="H515" s="103">
        <v>190317763300</v>
      </c>
      <c r="I515" s="103">
        <v>4884064000</v>
      </c>
      <c r="J515" s="103">
        <v>19957450000</v>
      </c>
      <c r="K515" s="103">
        <v>5301349000</v>
      </c>
      <c r="L515" s="158">
        <f t="shared" si="90"/>
        <v>1</v>
      </c>
    </row>
    <row r="516" spans="1:12" x14ac:dyDescent="0.25">
      <c r="A516" s="76">
        <v>387</v>
      </c>
      <c r="B516" s="77">
        <v>24</v>
      </c>
      <c r="C516" s="78" t="s">
        <v>744</v>
      </c>
      <c r="D516" s="103">
        <v>196558767332</v>
      </c>
      <c r="E516" s="131">
        <v>0.21290139579694251</v>
      </c>
      <c r="F516" s="103">
        <v>245408269385</v>
      </c>
      <c r="G516" s="131">
        <v>0.26581242750636935</v>
      </c>
      <c r="H516" s="103">
        <v>80365671377</v>
      </c>
      <c r="I516" s="103">
        <v>25629161390</v>
      </c>
      <c r="J516" s="103">
        <v>16308698133</v>
      </c>
      <c r="K516" s="103">
        <v>9123976208</v>
      </c>
      <c r="L516" s="158">
        <f t="shared" si="90"/>
        <v>1</v>
      </c>
    </row>
    <row r="517" spans="1:12" x14ac:dyDescent="0.25">
      <c r="A517" s="79" t="s">
        <v>29</v>
      </c>
      <c r="B517" s="80" t="s">
        <v>29</v>
      </c>
      <c r="C517" s="81" t="s">
        <v>30</v>
      </c>
      <c r="D517" s="104">
        <v>7428874035301</v>
      </c>
      <c r="E517" s="132">
        <v>0.25675955004364637</v>
      </c>
      <c r="F517" s="104">
        <v>5863415517885</v>
      </c>
      <c r="G517" s="132">
        <v>0.20265358154374569</v>
      </c>
      <c r="H517" s="104">
        <v>3530621664699</v>
      </c>
      <c r="I517" s="104">
        <v>234560412742</v>
      </c>
      <c r="J517" s="104">
        <v>379407078108</v>
      </c>
      <c r="K517" s="104">
        <v>116443575679</v>
      </c>
      <c r="L517" s="159">
        <f t="shared" ref="L517" si="103">SUM(L493:L513)</f>
        <v>19</v>
      </c>
    </row>
    <row r="518" spans="1:12" x14ac:dyDescent="0.25">
      <c r="A518" s="79" t="s">
        <v>31</v>
      </c>
      <c r="B518" s="80" t="s">
        <v>31</v>
      </c>
      <c r="C518" s="81" t="s">
        <v>32</v>
      </c>
      <c r="D518" s="104">
        <v>1397542130906</v>
      </c>
      <c r="E518" s="132">
        <v>0.20317718615189298</v>
      </c>
      <c r="F518" s="104">
        <v>1055485810280</v>
      </c>
      <c r="G518" s="132">
        <v>0.15344842363851804</v>
      </c>
      <c r="H518" s="104">
        <v>1196586164227</v>
      </c>
      <c r="I518" s="104">
        <v>54800225390</v>
      </c>
      <c r="J518" s="104">
        <v>142201197030</v>
      </c>
      <c r="K518" s="104">
        <v>41772471208</v>
      </c>
      <c r="L518" s="159">
        <f t="shared" ref="L518" si="104">SUM(L514:L516)</f>
        <v>3</v>
      </c>
    </row>
    <row r="519" spans="1:12" x14ac:dyDescent="0.25">
      <c r="A519" s="79" t="s">
        <v>33</v>
      </c>
      <c r="B519" s="80" t="s">
        <v>33</v>
      </c>
      <c r="C519" s="81" t="s">
        <v>497</v>
      </c>
      <c r="D519" s="104">
        <v>8826416166207</v>
      </c>
      <c r="E519" s="132">
        <v>0.24646783650441437</v>
      </c>
      <c r="F519" s="104">
        <v>6918901328165</v>
      </c>
      <c r="G519" s="132">
        <v>0.19320261012269538</v>
      </c>
      <c r="H519" s="104">
        <v>4727207828926</v>
      </c>
      <c r="I519" s="104">
        <v>289360638132</v>
      </c>
      <c r="J519" s="104">
        <v>521608275138</v>
      </c>
      <c r="K519" s="104">
        <v>158216046887</v>
      </c>
      <c r="L519" s="159">
        <f t="shared" ref="L519" si="105">L517+L518</f>
        <v>22</v>
      </c>
    </row>
    <row r="520" spans="1:12" x14ac:dyDescent="0.25">
      <c r="A520" s="79" t="s">
        <v>35</v>
      </c>
      <c r="B520" s="80" t="s">
        <v>35</v>
      </c>
      <c r="C520" s="81" t="s">
        <v>498</v>
      </c>
      <c r="D520" s="104">
        <v>11668756087560</v>
      </c>
      <c r="E520" s="132">
        <v>0.25976219768397701</v>
      </c>
      <c r="F520" s="104">
        <v>7708883358120</v>
      </c>
      <c r="G520" s="132">
        <v>0.17161010717582123</v>
      </c>
      <c r="H520" s="104">
        <v>5730010160926</v>
      </c>
      <c r="I520" s="104">
        <v>328791717956</v>
      </c>
      <c r="J520" s="104">
        <v>578080187054</v>
      </c>
      <c r="K520" s="104">
        <v>217228442364</v>
      </c>
      <c r="L520" s="159">
        <f t="shared" ref="L520" si="106">L519+L492</f>
        <v>22</v>
      </c>
    </row>
    <row r="521" spans="1:12" x14ac:dyDescent="0.25">
      <c r="A521" s="73" t="s">
        <v>499</v>
      </c>
      <c r="B521" s="82">
        <v>27</v>
      </c>
      <c r="C521" s="75" t="s">
        <v>745</v>
      </c>
      <c r="D521" s="129">
        <v>1345970115110</v>
      </c>
      <c r="E521" s="130">
        <v>0.28233285735607461</v>
      </c>
      <c r="F521" s="129">
        <v>410365509240</v>
      </c>
      <c r="G521" s="130">
        <v>8.6078929601376142E-2</v>
      </c>
      <c r="H521" s="129">
        <v>961870565656</v>
      </c>
      <c r="I521" s="129">
        <v>60159189444</v>
      </c>
      <c r="J521" s="129">
        <v>31412182631</v>
      </c>
      <c r="K521" s="129">
        <v>16616659600</v>
      </c>
      <c r="L521" s="157">
        <f t="shared" si="90"/>
        <v>0</v>
      </c>
    </row>
    <row r="522" spans="1:12" x14ac:dyDescent="0.25">
      <c r="A522" s="76">
        <v>388</v>
      </c>
      <c r="B522" s="77">
        <v>1</v>
      </c>
      <c r="C522" s="78" t="s">
        <v>501</v>
      </c>
      <c r="D522" s="103">
        <v>224793885248</v>
      </c>
      <c r="E522" s="131">
        <v>0.20396514440856695</v>
      </c>
      <c r="F522" s="103">
        <v>157294043772</v>
      </c>
      <c r="G522" s="131">
        <v>0.14271963989220152</v>
      </c>
      <c r="H522" s="103">
        <v>183701647879</v>
      </c>
      <c r="I522" s="103">
        <v>14093044200</v>
      </c>
      <c r="J522" s="103">
        <v>9706209400</v>
      </c>
      <c r="K522" s="103">
        <v>5895130000</v>
      </c>
      <c r="L522" s="158">
        <f t="shared" ref="L522:L585" si="107">IF(E522&gt;20%,IF(G522&gt;10%,1,0),0)</f>
        <v>1</v>
      </c>
    </row>
    <row r="523" spans="1:12" x14ac:dyDescent="0.25">
      <c r="A523" s="76">
        <v>389</v>
      </c>
      <c r="B523" s="77">
        <v>2</v>
      </c>
      <c r="C523" s="78" t="s">
        <v>502</v>
      </c>
      <c r="D523" s="103">
        <v>179455798729</v>
      </c>
      <c r="E523" s="131">
        <v>0.25841849813509615</v>
      </c>
      <c r="F523" s="103">
        <v>88444101388</v>
      </c>
      <c r="G523" s="131">
        <v>0.12736056461518885</v>
      </c>
      <c r="H523" s="103">
        <v>30852088829</v>
      </c>
      <c r="I523" s="103">
        <v>15800488819</v>
      </c>
      <c r="J523" s="103">
        <v>11934284668</v>
      </c>
      <c r="K523" s="103">
        <v>2219065925</v>
      </c>
      <c r="L523" s="158">
        <f t="shared" si="107"/>
        <v>1</v>
      </c>
    </row>
    <row r="524" spans="1:12" x14ac:dyDescent="0.25">
      <c r="A524" s="76">
        <v>390</v>
      </c>
      <c r="B524" s="77">
        <v>3</v>
      </c>
      <c r="C524" s="78" t="s">
        <v>503</v>
      </c>
      <c r="D524" s="103">
        <v>128754982569</v>
      </c>
      <c r="E524" s="131">
        <v>0.14902173645506647</v>
      </c>
      <c r="F524" s="103">
        <v>96124818673</v>
      </c>
      <c r="G524" s="131">
        <v>0.11125540238726089</v>
      </c>
      <c r="H524" s="103">
        <v>246579813739</v>
      </c>
      <c r="I524" s="103">
        <v>7166230827</v>
      </c>
      <c r="J524" s="103">
        <v>9039960792</v>
      </c>
      <c r="K524" s="103">
        <v>3148009730</v>
      </c>
      <c r="L524" s="158">
        <f t="shared" si="107"/>
        <v>0</v>
      </c>
    </row>
    <row r="525" spans="1:12" x14ac:dyDescent="0.25">
      <c r="A525" s="76">
        <v>391</v>
      </c>
      <c r="B525" s="77">
        <v>4</v>
      </c>
      <c r="C525" s="78" t="s">
        <v>504</v>
      </c>
      <c r="D525" s="103">
        <v>262113871705</v>
      </c>
      <c r="E525" s="131">
        <v>0.21447043209964381</v>
      </c>
      <c r="F525" s="103">
        <v>252379790340</v>
      </c>
      <c r="G525" s="131">
        <v>0.20650567761005981</v>
      </c>
      <c r="H525" s="103">
        <v>81798044136</v>
      </c>
      <c r="I525" s="103">
        <v>13568792971</v>
      </c>
      <c r="J525" s="103">
        <v>15088276979</v>
      </c>
      <c r="K525" s="103">
        <v>6876812757</v>
      </c>
      <c r="L525" s="158">
        <f t="shared" si="107"/>
        <v>1</v>
      </c>
    </row>
    <row r="526" spans="1:12" x14ac:dyDescent="0.25">
      <c r="A526" s="76">
        <v>392</v>
      </c>
      <c r="B526" s="77">
        <v>5</v>
      </c>
      <c r="C526" s="78" t="s">
        <v>505</v>
      </c>
      <c r="D526" s="103">
        <v>161169180084</v>
      </c>
      <c r="E526" s="131">
        <v>0.21718730995835359</v>
      </c>
      <c r="F526" s="103">
        <v>90174837217</v>
      </c>
      <c r="G526" s="131">
        <v>0.12151721756532614</v>
      </c>
      <c r="H526" s="103">
        <v>107169708250</v>
      </c>
      <c r="I526" s="103">
        <v>4826437484</v>
      </c>
      <c r="J526" s="103">
        <v>8152564499</v>
      </c>
      <c r="K526" s="103">
        <v>3722083780</v>
      </c>
      <c r="L526" s="158">
        <f t="shared" si="107"/>
        <v>1</v>
      </c>
    </row>
    <row r="527" spans="1:12" x14ac:dyDescent="0.25">
      <c r="A527" s="76">
        <v>393</v>
      </c>
      <c r="B527" s="77">
        <v>6</v>
      </c>
      <c r="C527" s="78" t="s">
        <v>506</v>
      </c>
      <c r="D527" s="103">
        <v>190069706307</v>
      </c>
      <c r="E527" s="131">
        <v>0.21985095891958184</v>
      </c>
      <c r="F527" s="103">
        <v>131101558190</v>
      </c>
      <c r="G527" s="131">
        <v>0.15164333045987011</v>
      </c>
      <c r="H527" s="103">
        <v>66849096364</v>
      </c>
      <c r="I527" s="103">
        <v>4175962256</v>
      </c>
      <c r="J527" s="103">
        <v>14721469422</v>
      </c>
      <c r="K527" s="103">
        <v>5433031744</v>
      </c>
      <c r="L527" s="158">
        <f t="shared" si="107"/>
        <v>1</v>
      </c>
    </row>
    <row r="528" spans="1:12" x14ac:dyDescent="0.25">
      <c r="A528" s="76">
        <v>394</v>
      </c>
      <c r="B528" s="77">
        <v>7</v>
      </c>
      <c r="C528" s="78" t="s">
        <v>507</v>
      </c>
      <c r="D528" s="103">
        <v>348088356345</v>
      </c>
      <c r="E528" s="131">
        <v>0.2367584620324813</v>
      </c>
      <c r="F528" s="103">
        <v>217780922953</v>
      </c>
      <c r="G528" s="131">
        <v>0.14812755278508247</v>
      </c>
      <c r="H528" s="103">
        <v>126704819489</v>
      </c>
      <c r="I528" s="103">
        <v>2720665000</v>
      </c>
      <c r="J528" s="103">
        <v>13942304804</v>
      </c>
      <c r="K528" s="103">
        <v>3888171810</v>
      </c>
      <c r="L528" s="158">
        <f t="shared" si="107"/>
        <v>1</v>
      </c>
    </row>
    <row r="529" spans="1:12" x14ac:dyDescent="0.25">
      <c r="A529" s="76">
        <v>395</v>
      </c>
      <c r="B529" s="77">
        <v>8</v>
      </c>
      <c r="C529" s="78" t="s">
        <v>508</v>
      </c>
      <c r="D529" s="103">
        <v>90695081438</v>
      </c>
      <c r="E529" s="131">
        <v>0.17449477885181133</v>
      </c>
      <c r="F529" s="103">
        <v>61292938085</v>
      </c>
      <c r="G529" s="131">
        <v>0.11792588425681326</v>
      </c>
      <c r="H529" s="103">
        <v>71441993504</v>
      </c>
      <c r="I529" s="103">
        <v>5549514220</v>
      </c>
      <c r="J529" s="103">
        <v>11683660906</v>
      </c>
      <c r="K529" s="103">
        <v>1923741465</v>
      </c>
      <c r="L529" s="158">
        <f t="shared" si="107"/>
        <v>0</v>
      </c>
    </row>
    <row r="530" spans="1:12" x14ac:dyDescent="0.25">
      <c r="A530" s="76">
        <v>396</v>
      </c>
      <c r="B530" s="77">
        <v>9</v>
      </c>
      <c r="C530" s="78" t="s">
        <v>509</v>
      </c>
      <c r="D530" s="103">
        <v>354312065626</v>
      </c>
      <c r="E530" s="131">
        <v>0.20541231723815498</v>
      </c>
      <c r="F530" s="103">
        <v>170706265225</v>
      </c>
      <c r="G530" s="131">
        <v>9.8966907731423276E-2</v>
      </c>
      <c r="H530" s="103">
        <v>289550870707</v>
      </c>
      <c r="I530" s="103">
        <v>8892263720</v>
      </c>
      <c r="J530" s="103">
        <v>17251348440</v>
      </c>
      <c r="K530" s="103">
        <v>9549868305</v>
      </c>
      <c r="L530" s="158">
        <f t="shared" si="107"/>
        <v>0</v>
      </c>
    </row>
    <row r="531" spans="1:12" x14ac:dyDescent="0.25">
      <c r="A531" s="76">
        <v>397</v>
      </c>
      <c r="B531" s="77">
        <v>10</v>
      </c>
      <c r="C531" s="78" t="s">
        <v>510</v>
      </c>
      <c r="D531" s="103">
        <v>150379221811</v>
      </c>
      <c r="E531" s="131">
        <v>0.11831705641294442</v>
      </c>
      <c r="F531" s="103">
        <v>103599140958</v>
      </c>
      <c r="G531" s="131">
        <v>8.15108979647855E-2</v>
      </c>
      <c r="H531" s="103">
        <v>294804099371</v>
      </c>
      <c r="I531" s="103">
        <v>10643945235</v>
      </c>
      <c r="J531" s="103">
        <v>23045026842</v>
      </c>
      <c r="K531" s="103">
        <v>5344042990</v>
      </c>
      <c r="L531" s="158">
        <f t="shared" si="107"/>
        <v>0</v>
      </c>
    </row>
    <row r="532" spans="1:12" x14ac:dyDescent="0.25">
      <c r="A532" s="76">
        <v>398</v>
      </c>
      <c r="B532" s="77">
        <v>11</v>
      </c>
      <c r="C532" s="78" t="s">
        <v>511</v>
      </c>
      <c r="D532" s="103">
        <v>381295980880</v>
      </c>
      <c r="E532" s="131">
        <v>0.26348754603761704</v>
      </c>
      <c r="F532" s="103">
        <v>236272597981</v>
      </c>
      <c r="G532" s="131">
        <v>0.16327181549164752</v>
      </c>
      <c r="H532" s="103">
        <v>239242613796</v>
      </c>
      <c r="I532" s="103">
        <v>10317515126</v>
      </c>
      <c r="J532" s="103">
        <v>13171439502</v>
      </c>
      <c r="K532" s="103">
        <v>5063053127</v>
      </c>
      <c r="L532" s="158">
        <f t="shared" si="107"/>
        <v>1</v>
      </c>
    </row>
    <row r="533" spans="1:12" x14ac:dyDescent="0.25">
      <c r="A533" s="76">
        <v>399</v>
      </c>
      <c r="B533" s="77">
        <v>12</v>
      </c>
      <c r="C533" s="78" t="s">
        <v>512</v>
      </c>
      <c r="D533" s="103">
        <v>199287473693</v>
      </c>
      <c r="E533" s="131">
        <v>0.2338592437615632</v>
      </c>
      <c r="F533" s="103">
        <v>162879598477</v>
      </c>
      <c r="G533" s="131">
        <v>0.19113544377955666</v>
      </c>
      <c r="H533" s="103">
        <v>58776466436</v>
      </c>
      <c r="I533" s="103">
        <v>13096557112</v>
      </c>
      <c r="J533" s="103">
        <v>32601693313</v>
      </c>
      <c r="K533" s="103">
        <v>4361040168</v>
      </c>
      <c r="L533" s="158">
        <f t="shared" si="107"/>
        <v>1</v>
      </c>
    </row>
    <row r="534" spans="1:12" x14ac:dyDescent="0.25">
      <c r="A534" s="76">
        <v>400</v>
      </c>
      <c r="B534" s="77">
        <v>13</v>
      </c>
      <c r="C534" s="78" t="s">
        <v>746</v>
      </c>
      <c r="D534" s="103">
        <v>222339775630</v>
      </c>
      <c r="E534" s="131">
        <v>0.2126581103785902</v>
      </c>
      <c r="F534" s="103">
        <v>195663093480</v>
      </c>
      <c r="G534" s="131">
        <v>0.18714304992161715</v>
      </c>
      <c r="H534" s="103">
        <v>236132193662</v>
      </c>
      <c r="I534" s="103">
        <v>15377457300</v>
      </c>
      <c r="J534" s="103">
        <v>21676878574</v>
      </c>
      <c r="K534" s="103">
        <v>4538639962</v>
      </c>
      <c r="L534" s="158">
        <f t="shared" si="107"/>
        <v>1</v>
      </c>
    </row>
    <row r="535" spans="1:12" x14ac:dyDescent="0.25">
      <c r="A535" s="76">
        <v>401</v>
      </c>
      <c r="B535" s="77">
        <v>14</v>
      </c>
      <c r="C535" s="78" t="s">
        <v>514</v>
      </c>
      <c r="D535" s="103">
        <v>372632015305</v>
      </c>
      <c r="E535" s="131">
        <v>0.199624718206071</v>
      </c>
      <c r="F535" s="103">
        <v>357085004756</v>
      </c>
      <c r="G535" s="131">
        <v>0.1912959448524163</v>
      </c>
      <c r="H535" s="103">
        <v>394183072770</v>
      </c>
      <c r="I535" s="103">
        <v>14943133049</v>
      </c>
      <c r="J535" s="103">
        <v>27941048743</v>
      </c>
      <c r="K535" s="103">
        <v>6189879803</v>
      </c>
      <c r="L535" s="158">
        <f t="shared" si="107"/>
        <v>0</v>
      </c>
    </row>
    <row r="536" spans="1:12" x14ac:dyDescent="0.25">
      <c r="A536" s="76">
        <v>402</v>
      </c>
      <c r="B536" s="77">
        <v>15</v>
      </c>
      <c r="C536" s="78" t="s">
        <v>515</v>
      </c>
      <c r="D536" s="103">
        <v>139235962602</v>
      </c>
      <c r="E536" s="131">
        <v>0.25043485770310031</v>
      </c>
      <c r="F536" s="103">
        <v>82810055436</v>
      </c>
      <c r="G536" s="131">
        <v>0.14894517236743418</v>
      </c>
      <c r="H536" s="103">
        <v>41856727000</v>
      </c>
      <c r="I536" s="103">
        <v>7410750118</v>
      </c>
      <c r="J536" s="103">
        <v>8505201420</v>
      </c>
      <c r="K536" s="103">
        <v>4007377892</v>
      </c>
      <c r="L536" s="158">
        <f t="shared" si="107"/>
        <v>1</v>
      </c>
    </row>
    <row r="537" spans="1:12" x14ac:dyDescent="0.25">
      <c r="A537" s="76">
        <v>403</v>
      </c>
      <c r="B537" s="77">
        <v>16</v>
      </c>
      <c r="C537" s="78" t="s">
        <v>516</v>
      </c>
      <c r="D537" s="103">
        <v>156541055882</v>
      </c>
      <c r="E537" s="131">
        <v>0.23878938460009083</v>
      </c>
      <c r="F537" s="103">
        <v>102471608122</v>
      </c>
      <c r="G537" s="131">
        <v>0.15631127632663205</v>
      </c>
      <c r="H537" s="103">
        <v>98036946728</v>
      </c>
      <c r="I537" s="103">
        <v>6052056940</v>
      </c>
      <c r="J537" s="103">
        <v>6042088871</v>
      </c>
      <c r="K537" s="103">
        <v>2836003532</v>
      </c>
      <c r="L537" s="158">
        <f t="shared" si="107"/>
        <v>1</v>
      </c>
    </row>
    <row r="538" spans="1:12" x14ac:dyDescent="0.25">
      <c r="A538" s="76">
        <v>404</v>
      </c>
      <c r="B538" s="77">
        <v>17</v>
      </c>
      <c r="C538" s="78" t="s">
        <v>517</v>
      </c>
      <c r="D538" s="103">
        <v>149378350840</v>
      </c>
      <c r="E538" s="131">
        <v>0.18508804053719558</v>
      </c>
      <c r="F538" s="103">
        <v>161248770984</v>
      </c>
      <c r="G538" s="131">
        <v>0.19979614778601312</v>
      </c>
      <c r="H538" s="103">
        <v>197834056978</v>
      </c>
      <c r="I538" s="103">
        <v>7397658043</v>
      </c>
      <c r="J538" s="103">
        <v>7901986561</v>
      </c>
      <c r="K538" s="103">
        <v>4360086500</v>
      </c>
      <c r="L538" s="158">
        <f t="shared" si="107"/>
        <v>0</v>
      </c>
    </row>
    <row r="539" spans="1:12" x14ac:dyDescent="0.25">
      <c r="A539" s="79" t="s">
        <v>29</v>
      </c>
      <c r="B539" s="80" t="s">
        <v>29</v>
      </c>
      <c r="C539" s="81" t="s">
        <v>30</v>
      </c>
      <c r="D539" s="104">
        <v>3115570973759</v>
      </c>
      <c r="E539" s="132">
        <v>0.21061040772884065</v>
      </c>
      <c r="F539" s="104">
        <v>2114581047801</v>
      </c>
      <c r="G539" s="132">
        <v>0.14294419238208542</v>
      </c>
      <c r="H539" s="104">
        <v>2135198993206</v>
      </c>
      <c r="I539" s="104">
        <v>131711882071</v>
      </c>
      <c r="J539" s="104">
        <v>202787516419</v>
      </c>
      <c r="K539" s="104">
        <v>68627519725</v>
      </c>
      <c r="L539" s="159">
        <f t="shared" ref="L539" si="108">SUM(L522:L533,L536:L538)</f>
        <v>10</v>
      </c>
    </row>
    <row r="540" spans="1:12" x14ac:dyDescent="0.25">
      <c r="A540" s="79" t="s">
        <v>31</v>
      </c>
      <c r="B540" s="80" t="s">
        <v>31</v>
      </c>
      <c r="C540" s="81" t="s">
        <v>32</v>
      </c>
      <c r="D540" s="104">
        <v>594971790935</v>
      </c>
      <c r="E540" s="132">
        <v>0.2043039335109687</v>
      </c>
      <c r="F540" s="104">
        <v>552748098236</v>
      </c>
      <c r="G540" s="132">
        <v>0.18980498307802879</v>
      </c>
      <c r="H540" s="104">
        <v>630315266432</v>
      </c>
      <c r="I540" s="104">
        <v>30320590349</v>
      </c>
      <c r="J540" s="104">
        <v>49617927317</v>
      </c>
      <c r="K540" s="104">
        <v>10728519765</v>
      </c>
      <c r="L540" s="159">
        <f t="shared" ref="L540" si="109">SUM(L534:L535)</f>
        <v>1</v>
      </c>
    </row>
    <row r="541" spans="1:12" x14ac:dyDescent="0.25">
      <c r="A541" s="79" t="s">
        <v>33</v>
      </c>
      <c r="B541" s="80" t="s">
        <v>33</v>
      </c>
      <c r="C541" s="81" t="s">
        <v>518</v>
      </c>
      <c r="D541" s="104">
        <v>3710542764694</v>
      </c>
      <c r="E541" s="132">
        <v>0.20957310771478388</v>
      </c>
      <c r="F541" s="104">
        <v>2667329146037</v>
      </c>
      <c r="G541" s="132">
        <v>0.1506519379730944</v>
      </c>
      <c r="H541" s="104">
        <v>2765514259638</v>
      </c>
      <c r="I541" s="104">
        <v>162032472420</v>
      </c>
      <c r="J541" s="104">
        <v>252405443736</v>
      </c>
      <c r="K541" s="104">
        <v>79356039490</v>
      </c>
      <c r="L541" s="159">
        <f t="shared" ref="L541" si="110">L539+L540</f>
        <v>11</v>
      </c>
    </row>
    <row r="542" spans="1:12" x14ac:dyDescent="0.25">
      <c r="A542" s="79" t="s">
        <v>35</v>
      </c>
      <c r="B542" s="80" t="s">
        <v>35</v>
      </c>
      <c r="C542" s="81" t="s">
        <v>519</v>
      </c>
      <c r="D542" s="104">
        <v>5056512879804</v>
      </c>
      <c r="E542" s="132">
        <v>0.22500832161229575</v>
      </c>
      <c r="F542" s="104">
        <v>3077694655277</v>
      </c>
      <c r="G542" s="132">
        <v>0.13695345493629077</v>
      </c>
      <c r="H542" s="104">
        <v>3727384825294</v>
      </c>
      <c r="I542" s="104">
        <v>222191661864</v>
      </c>
      <c r="J542" s="104">
        <v>283817626367</v>
      </c>
      <c r="K542" s="104">
        <v>95972699090</v>
      </c>
      <c r="L542" s="159">
        <f t="shared" ref="L542" si="111">L541+L521</f>
        <v>11</v>
      </c>
    </row>
    <row r="543" spans="1:12" x14ac:dyDescent="0.25">
      <c r="A543" s="73" t="s">
        <v>520</v>
      </c>
      <c r="B543" s="82">
        <v>28</v>
      </c>
      <c r="C543" s="75" t="s">
        <v>747</v>
      </c>
      <c r="D543" s="129">
        <v>1523722258980</v>
      </c>
      <c r="E543" s="130">
        <v>0.24968857770384792</v>
      </c>
      <c r="F543" s="129">
        <v>509060489740</v>
      </c>
      <c r="G543" s="130">
        <v>8.3418476628077678E-2</v>
      </c>
      <c r="H543" s="129">
        <v>819365272397</v>
      </c>
      <c r="I543" s="129">
        <v>1429125794</v>
      </c>
      <c r="J543" s="129">
        <v>62334695020</v>
      </c>
      <c r="K543" s="129">
        <v>30422237954</v>
      </c>
      <c r="L543" s="157">
        <f t="shared" si="107"/>
        <v>0</v>
      </c>
    </row>
    <row r="544" spans="1:12" x14ac:dyDescent="0.25">
      <c r="A544" s="76">
        <v>405</v>
      </c>
      <c r="B544" s="77">
        <v>1</v>
      </c>
      <c r="C544" s="78" t="s">
        <v>522</v>
      </c>
      <c r="D544" s="103">
        <v>678999888654</v>
      </c>
      <c r="E544" s="131">
        <v>0.20875230807120115</v>
      </c>
      <c r="F544" s="103">
        <v>569314034421</v>
      </c>
      <c r="G544" s="131">
        <v>0.1750303949803319</v>
      </c>
      <c r="H544" s="103">
        <v>401023901143</v>
      </c>
      <c r="I544" s="103">
        <v>12000996603</v>
      </c>
      <c r="J544" s="103">
        <v>75612432064</v>
      </c>
      <c r="K544" s="103">
        <v>36422655081</v>
      </c>
      <c r="L544" s="158">
        <f t="shared" si="107"/>
        <v>1</v>
      </c>
    </row>
    <row r="545" spans="1:12" x14ac:dyDescent="0.25">
      <c r="A545" s="76">
        <v>406</v>
      </c>
      <c r="B545" s="77">
        <v>2</v>
      </c>
      <c r="C545" s="78" t="s">
        <v>523</v>
      </c>
      <c r="D545" s="103">
        <v>319021036121</v>
      </c>
      <c r="E545" s="131">
        <v>0.253949314158539</v>
      </c>
      <c r="F545" s="103">
        <v>350609715331</v>
      </c>
      <c r="G545" s="131">
        <v>0.27909475133124945</v>
      </c>
      <c r="H545" s="103">
        <v>108040392333</v>
      </c>
      <c r="I545" s="103">
        <v>2934000000</v>
      </c>
      <c r="J545" s="103">
        <v>15146442000</v>
      </c>
      <c r="K545" s="103">
        <v>5616781030</v>
      </c>
      <c r="L545" s="158">
        <f t="shared" si="107"/>
        <v>1</v>
      </c>
    </row>
    <row r="546" spans="1:12" x14ac:dyDescent="0.25">
      <c r="A546" s="76">
        <v>407</v>
      </c>
      <c r="B546" s="77">
        <v>3</v>
      </c>
      <c r="C546" s="78" t="s">
        <v>524</v>
      </c>
      <c r="D546" s="103">
        <v>722292914709</v>
      </c>
      <c r="E546" s="131">
        <v>0.33933006678075367</v>
      </c>
      <c r="F546" s="103">
        <v>424473332183</v>
      </c>
      <c r="G546" s="131">
        <v>0.1994157234871069</v>
      </c>
      <c r="H546" s="103">
        <v>68579612500</v>
      </c>
      <c r="I546" s="103">
        <v>17056178560</v>
      </c>
      <c r="J546" s="103">
        <v>29337076160</v>
      </c>
      <c r="K546" s="103">
        <v>9889195000</v>
      </c>
      <c r="L546" s="158">
        <f t="shared" si="107"/>
        <v>1</v>
      </c>
    </row>
    <row r="547" spans="1:12" x14ac:dyDescent="0.25">
      <c r="A547" s="76">
        <v>408</v>
      </c>
      <c r="B547" s="77">
        <v>4</v>
      </c>
      <c r="C547" s="78" t="s">
        <v>525</v>
      </c>
      <c r="D547" s="103">
        <v>475633763445</v>
      </c>
      <c r="E547" s="131">
        <v>0.20597406546707164</v>
      </c>
      <c r="F547" s="103">
        <v>552786549251</v>
      </c>
      <c r="G547" s="131">
        <v>0.23938521954383563</v>
      </c>
      <c r="H547" s="103">
        <v>342039903507</v>
      </c>
      <c r="I547" s="103">
        <v>12121591712</v>
      </c>
      <c r="J547" s="103">
        <v>27392971355</v>
      </c>
      <c r="K547" s="103">
        <v>6254448820</v>
      </c>
      <c r="L547" s="158">
        <f t="shared" si="107"/>
        <v>1</v>
      </c>
    </row>
    <row r="548" spans="1:12" x14ac:dyDescent="0.25">
      <c r="A548" s="76">
        <v>409</v>
      </c>
      <c r="B548" s="77">
        <v>5</v>
      </c>
      <c r="C548" s="78" t="s">
        <v>526</v>
      </c>
      <c r="D548" s="103">
        <v>262242663417</v>
      </c>
      <c r="E548" s="131">
        <v>0.23651429793000012</v>
      </c>
      <c r="F548" s="103">
        <v>191172475830</v>
      </c>
      <c r="G548" s="131">
        <v>0.1724167353828869</v>
      </c>
      <c r="H548" s="103">
        <v>81763006415</v>
      </c>
      <c r="I548" s="103">
        <v>11882773000</v>
      </c>
      <c r="J548" s="103">
        <v>16462107784</v>
      </c>
      <c r="K548" s="103">
        <v>10553316206</v>
      </c>
      <c r="L548" s="158">
        <f t="shared" si="107"/>
        <v>1</v>
      </c>
    </row>
    <row r="549" spans="1:12" x14ac:dyDescent="0.25">
      <c r="A549" s="76">
        <v>410</v>
      </c>
      <c r="B549" s="77">
        <v>6</v>
      </c>
      <c r="C549" s="78" t="s">
        <v>748</v>
      </c>
      <c r="D549" s="103">
        <v>578776028291</v>
      </c>
      <c r="E549" s="131">
        <v>0.36337581328425256</v>
      </c>
      <c r="F549" s="103">
        <v>291814711981</v>
      </c>
      <c r="G549" s="131">
        <v>0.18321147233328616</v>
      </c>
      <c r="H549" s="103">
        <v>121877142867</v>
      </c>
      <c r="I549" s="103">
        <v>6897244600</v>
      </c>
      <c r="J549" s="103">
        <v>21663492232</v>
      </c>
      <c r="K549" s="103">
        <v>10857343694</v>
      </c>
      <c r="L549" s="158">
        <f t="shared" si="107"/>
        <v>1</v>
      </c>
    </row>
    <row r="550" spans="1:12" x14ac:dyDescent="0.25">
      <c r="A550" s="76">
        <v>411</v>
      </c>
      <c r="B550" s="77">
        <v>7</v>
      </c>
      <c r="C550" s="78" t="s">
        <v>528</v>
      </c>
      <c r="D550" s="103">
        <v>293919060407</v>
      </c>
      <c r="E550" s="131">
        <v>0.22141904026537548</v>
      </c>
      <c r="F550" s="103">
        <v>358502129110</v>
      </c>
      <c r="G550" s="131">
        <v>0.27007162193125817</v>
      </c>
      <c r="H550" s="103">
        <v>109750012767</v>
      </c>
      <c r="I550" s="103">
        <v>889364650</v>
      </c>
      <c r="J550" s="103">
        <v>21623229583</v>
      </c>
      <c r="K550" s="103">
        <v>11817656688</v>
      </c>
      <c r="L550" s="158">
        <f t="shared" si="107"/>
        <v>1</v>
      </c>
    </row>
    <row r="551" spans="1:12" x14ac:dyDescent="0.25">
      <c r="A551" s="76">
        <v>412</v>
      </c>
      <c r="B551" s="77">
        <v>8</v>
      </c>
      <c r="C551" s="78" t="s">
        <v>529</v>
      </c>
      <c r="D551" s="103">
        <v>546817486600</v>
      </c>
      <c r="E551" s="131">
        <v>0.29847831102525191</v>
      </c>
      <c r="F551" s="103">
        <v>398290215281</v>
      </c>
      <c r="G551" s="131">
        <v>0.21740524703065855</v>
      </c>
      <c r="H551" s="103">
        <v>137181902000</v>
      </c>
      <c r="I551" s="103">
        <v>1076000000</v>
      </c>
      <c r="J551" s="103">
        <v>21571663975</v>
      </c>
      <c r="K551" s="103">
        <v>8245574200</v>
      </c>
      <c r="L551" s="158">
        <f t="shared" si="107"/>
        <v>1</v>
      </c>
    </row>
    <row r="552" spans="1:12" x14ac:dyDescent="0.25">
      <c r="A552" s="76">
        <v>413</v>
      </c>
      <c r="B552" s="77">
        <v>9</v>
      </c>
      <c r="C552" s="78" t="s">
        <v>530</v>
      </c>
      <c r="D552" s="103">
        <v>655263985945</v>
      </c>
      <c r="E552" s="131">
        <v>0.29046033317414216</v>
      </c>
      <c r="F552" s="103">
        <v>374516094615</v>
      </c>
      <c r="G552" s="131">
        <v>0.1660125872232541</v>
      </c>
      <c r="H552" s="103">
        <v>162403644156</v>
      </c>
      <c r="I552" s="103">
        <v>40358477000</v>
      </c>
      <c r="J552" s="103">
        <v>47872514904</v>
      </c>
      <c r="K552" s="103">
        <v>13049557319</v>
      </c>
      <c r="L552" s="158">
        <f t="shared" si="107"/>
        <v>1</v>
      </c>
    </row>
    <row r="553" spans="1:12" x14ac:dyDescent="0.25">
      <c r="A553" s="79" t="s">
        <v>29</v>
      </c>
      <c r="B553" s="80" t="s">
        <v>29</v>
      </c>
      <c r="C553" s="81" t="s">
        <v>30</v>
      </c>
      <c r="D553" s="104">
        <v>3877702841644</v>
      </c>
      <c r="E553" s="132">
        <v>0.26187101514850097</v>
      </c>
      <c r="F553" s="104">
        <v>3136963163388</v>
      </c>
      <c r="G553" s="132">
        <v>0.21184700365838041</v>
      </c>
      <c r="H553" s="104">
        <v>1370255873532</v>
      </c>
      <c r="I553" s="104">
        <v>64858149125</v>
      </c>
      <c r="J553" s="104">
        <v>228809415153</v>
      </c>
      <c r="K553" s="104">
        <v>99656970719</v>
      </c>
      <c r="L553" s="159">
        <f t="shared" ref="L553" si="112">SUM(L544:L551)</f>
        <v>8</v>
      </c>
    </row>
    <row r="554" spans="1:12" x14ac:dyDescent="0.25">
      <c r="A554" s="79" t="s">
        <v>31</v>
      </c>
      <c r="B554" s="80" t="s">
        <v>31</v>
      </c>
      <c r="C554" s="81" t="s">
        <v>32</v>
      </c>
      <c r="D554" s="104">
        <v>655263985945</v>
      </c>
      <c r="E554" s="132">
        <v>0.29046033317414216</v>
      </c>
      <c r="F554" s="104">
        <v>374516094615</v>
      </c>
      <c r="G554" s="132">
        <v>0.1660125872232541</v>
      </c>
      <c r="H554" s="104">
        <v>162403644156</v>
      </c>
      <c r="I554" s="104">
        <v>40358477000</v>
      </c>
      <c r="J554" s="104">
        <v>47872514904</v>
      </c>
      <c r="K554" s="104">
        <v>13049557319</v>
      </c>
      <c r="L554" s="159">
        <f t="shared" ref="L554" si="113">SUM(L552)</f>
        <v>1</v>
      </c>
    </row>
    <row r="555" spans="1:12" x14ac:dyDescent="0.25">
      <c r="A555" s="79" t="s">
        <v>33</v>
      </c>
      <c r="B555" s="80" t="s">
        <v>33</v>
      </c>
      <c r="C555" s="81" t="s">
        <v>531</v>
      </c>
      <c r="D555" s="104">
        <v>4532966827589</v>
      </c>
      <c r="E555" s="132">
        <v>0.26565075383349457</v>
      </c>
      <c r="F555" s="104">
        <v>3511479258003</v>
      </c>
      <c r="G555" s="132">
        <v>0.20578732371958045</v>
      </c>
      <c r="H555" s="104">
        <v>1532659517688</v>
      </c>
      <c r="I555" s="104">
        <v>105216626125</v>
      </c>
      <c r="J555" s="104">
        <v>276681930057</v>
      </c>
      <c r="K555" s="104">
        <v>112706528038</v>
      </c>
      <c r="L555" s="159">
        <f t="shared" ref="L555" si="114">L553+L554</f>
        <v>9</v>
      </c>
    </row>
    <row r="556" spans="1:12" x14ac:dyDescent="0.25">
      <c r="A556" s="79" t="s">
        <v>35</v>
      </c>
      <c r="B556" s="80" t="s">
        <v>35</v>
      </c>
      <c r="C556" s="81" t="s">
        <v>532</v>
      </c>
      <c r="D556" s="104">
        <v>6056689086569</v>
      </c>
      <c r="E556" s="132">
        <v>0.26144594872365035</v>
      </c>
      <c r="F556" s="104">
        <v>4020539747743</v>
      </c>
      <c r="G556" s="132">
        <v>0.17355254887704222</v>
      </c>
      <c r="H556" s="104">
        <v>2352024790085</v>
      </c>
      <c r="I556" s="104">
        <v>106645751919</v>
      </c>
      <c r="J556" s="104">
        <v>339016625077</v>
      </c>
      <c r="K556" s="104">
        <v>143128765992</v>
      </c>
      <c r="L556" s="159">
        <f t="shared" ref="L556" si="115">L555+L543</f>
        <v>9</v>
      </c>
    </row>
    <row r="557" spans="1:12" x14ac:dyDescent="0.25">
      <c r="A557" s="73" t="s">
        <v>533</v>
      </c>
      <c r="B557" s="82">
        <v>29</v>
      </c>
      <c r="C557" s="75" t="s">
        <v>749</v>
      </c>
      <c r="D557" s="129">
        <v>1628898224889</v>
      </c>
      <c r="E557" s="130">
        <v>0.27323276179840106</v>
      </c>
      <c r="F557" s="129">
        <v>1217216133722</v>
      </c>
      <c r="G557" s="130">
        <v>0.20417686067838745</v>
      </c>
      <c r="H557" s="129">
        <v>482310039987</v>
      </c>
      <c r="I557" s="129">
        <v>264436256581</v>
      </c>
      <c r="J557" s="129">
        <v>30209628932</v>
      </c>
      <c r="K557" s="129">
        <v>65684533002</v>
      </c>
      <c r="L557" s="157">
        <f t="shared" si="107"/>
        <v>1</v>
      </c>
    </row>
    <row r="558" spans="1:12" x14ac:dyDescent="0.25">
      <c r="A558" s="76">
        <v>414</v>
      </c>
      <c r="B558" s="77">
        <v>1</v>
      </c>
      <c r="C558" s="78" t="s">
        <v>535</v>
      </c>
      <c r="D558" s="103">
        <v>556501908078</v>
      </c>
      <c r="E558" s="131">
        <v>0.30851458362242096</v>
      </c>
      <c r="F558" s="103">
        <v>305584911297</v>
      </c>
      <c r="G558" s="131">
        <v>0.16941074289519661</v>
      </c>
      <c r="H558" s="103">
        <v>137251391126</v>
      </c>
      <c r="I558" s="103">
        <v>31654674389</v>
      </c>
      <c r="J558" s="103">
        <v>21367780789</v>
      </c>
      <c r="K558" s="103">
        <v>6870359800</v>
      </c>
      <c r="L558" s="158">
        <f t="shared" si="107"/>
        <v>1</v>
      </c>
    </row>
    <row r="559" spans="1:12" x14ac:dyDescent="0.25">
      <c r="A559" s="76">
        <v>415</v>
      </c>
      <c r="B559" s="77">
        <v>2</v>
      </c>
      <c r="C559" s="78" t="s">
        <v>536</v>
      </c>
      <c r="D559" s="103">
        <v>295707394243</v>
      </c>
      <c r="E559" s="131">
        <v>0.25916924611282532</v>
      </c>
      <c r="F559" s="103">
        <v>190930408112</v>
      </c>
      <c r="G559" s="131">
        <v>0.16733869660945241</v>
      </c>
      <c r="H559" s="103">
        <v>158633961472</v>
      </c>
      <c r="I559" s="103">
        <v>21712808922</v>
      </c>
      <c r="J559" s="103">
        <v>13226495208</v>
      </c>
      <c r="K559" s="103">
        <v>4623444032</v>
      </c>
      <c r="L559" s="158">
        <f t="shared" si="107"/>
        <v>1</v>
      </c>
    </row>
    <row r="560" spans="1:12" x14ac:dyDescent="0.25">
      <c r="A560" s="76">
        <v>416</v>
      </c>
      <c r="B560" s="77">
        <v>3</v>
      </c>
      <c r="C560" s="78" t="s">
        <v>537</v>
      </c>
      <c r="D560" s="103">
        <v>499847850750</v>
      </c>
      <c r="E560" s="131">
        <v>0.28914518843760173</v>
      </c>
      <c r="F560" s="103">
        <v>336087646303</v>
      </c>
      <c r="G560" s="131">
        <v>0.19441541196189882</v>
      </c>
      <c r="H560" s="103">
        <v>142203819735</v>
      </c>
      <c r="I560" s="103">
        <v>24101115474</v>
      </c>
      <c r="J560" s="103">
        <v>17465144836</v>
      </c>
      <c r="K560" s="103">
        <v>28529644305</v>
      </c>
      <c r="L560" s="158">
        <f t="shared" si="107"/>
        <v>1</v>
      </c>
    </row>
    <row r="561" spans="1:12" x14ac:dyDescent="0.25">
      <c r="A561" s="76">
        <v>417</v>
      </c>
      <c r="B561" s="77">
        <v>4</v>
      </c>
      <c r="C561" s="78" t="s">
        <v>538</v>
      </c>
      <c r="D561" s="103">
        <v>977108331962</v>
      </c>
      <c r="E561" s="131">
        <v>0.30386980247894851</v>
      </c>
      <c r="F561" s="103">
        <v>608281478156</v>
      </c>
      <c r="G561" s="131">
        <v>0.18916876110115391</v>
      </c>
      <c r="H561" s="103">
        <v>418559932880</v>
      </c>
      <c r="I561" s="103">
        <v>21947760764</v>
      </c>
      <c r="J561" s="103">
        <v>28581970895</v>
      </c>
      <c r="K561" s="103">
        <v>25285684961</v>
      </c>
      <c r="L561" s="158">
        <f t="shared" si="107"/>
        <v>1</v>
      </c>
    </row>
    <row r="562" spans="1:12" x14ac:dyDescent="0.25">
      <c r="A562" s="76">
        <v>418</v>
      </c>
      <c r="B562" s="77">
        <v>5</v>
      </c>
      <c r="C562" s="78" t="s">
        <v>539</v>
      </c>
      <c r="D562" s="103">
        <v>215645106081</v>
      </c>
      <c r="E562" s="131">
        <v>0.24114753149239912</v>
      </c>
      <c r="F562" s="103">
        <v>177644845308</v>
      </c>
      <c r="G562" s="131">
        <v>0.19865331844017076</v>
      </c>
      <c r="H562" s="103">
        <v>117006843756</v>
      </c>
      <c r="I562" s="103">
        <v>8431186186</v>
      </c>
      <c r="J562" s="103">
        <v>13019032303</v>
      </c>
      <c r="K562" s="103">
        <v>8248372985</v>
      </c>
      <c r="L562" s="158">
        <f t="shared" si="107"/>
        <v>1</v>
      </c>
    </row>
    <row r="563" spans="1:12" x14ac:dyDescent="0.25">
      <c r="A563" s="76">
        <v>419</v>
      </c>
      <c r="B563" s="77">
        <v>6</v>
      </c>
      <c r="C563" s="78" t="s">
        <v>540</v>
      </c>
      <c r="D563" s="103">
        <v>519413851841</v>
      </c>
      <c r="E563" s="131">
        <v>0.28565682193992198</v>
      </c>
      <c r="F563" s="103">
        <v>431661094772</v>
      </c>
      <c r="G563" s="131">
        <v>0.23739631904430422</v>
      </c>
      <c r="H563" s="103">
        <v>115983686828</v>
      </c>
      <c r="I563" s="103">
        <v>15036142570</v>
      </c>
      <c r="J563" s="103">
        <v>16889519334</v>
      </c>
      <c r="K563" s="103">
        <v>4236516144</v>
      </c>
      <c r="L563" s="158">
        <f t="shared" si="107"/>
        <v>1</v>
      </c>
    </row>
    <row r="564" spans="1:12" x14ac:dyDescent="0.25">
      <c r="A564" s="76">
        <v>420</v>
      </c>
      <c r="B564" s="77">
        <v>7</v>
      </c>
      <c r="C564" s="78" t="s">
        <v>541</v>
      </c>
      <c r="D564" s="103">
        <v>254462508318</v>
      </c>
      <c r="E564" s="131">
        <v>0.23700365278095292</v>
      </c>
      <c r="F564" s="103">
        <v>144909492626</v>
      </c>
      <c r="G564" s="131">
        <v>0.13496714821374395</v>
      </c>
      <c r="H564" s="103">
        <v>148509066723</v>
      </c>
      <c r="I564" s="103">
        <v>2604643500</v>
      </c>
      <c r="J564" s="103">
        <v>20485580510</v>
      </c>
      <c r="K564" s="103">
        <v>10296939697</v>
      </c>
      <c r="L564" s="158">
        <f t="shared" si="107"/>
        <v>1</v>
      </c>
    </row>
    <row r="565" spans="1:12" x14ac:dyDescent="0.25">
      <c r="A565" s="76">
        <v>421</v>
      </c>
      <c r="B565" s="77">
        <v>8</v>
      </c>
      <c r="C565" s="78" t="s">
        <v>542</v>
      </c>
      <c r="D565" s="103">
        <v>791092747579</v>
      </c>
      <c r="E565" s="131">
        <v>0.32069005497148684</v>
      </c>
      <c r="F565" s="103">
        <v>328602777457</v>
      </c>
      <c r="G565" s="131">
        <v>0.13320769668153881</v>
      </c>
      <c r="H565" s="103">
        <v>368725330805</v>
      </c>
      <c r="I565" s="103">
        <v>40460122732</v>
      </c>
      <c r="J565" s="103">
        <v>19646402557</v>
      </c>
      <c r="K565" s="103">
        <v>10004745045</v>
      </c>
      <c r="L565" s="158">
        <f t="shared" si="107"/>
        <v>1</v>
      </c>
    </row>
    <row r="566" spans="1:12" x14ac:dyDescent="0.25">
      <c r="A566" s="76">
        <v>422</v>
      </c>
      <c r="B566" s="77">
        <v>9</v>
      </c>
      <c r="C566" s="78" t="s">
        <v>543</v>
      </c>
      <c r="D566" s="103">
        <v>194618400129</v>
      </c>
      <c r="E566" s="131">
        <v>0.25065871697032349</v>
      </c>
      <c r="F566" s="103">
        <v>146179790794</v>
      </c>
      <c r="G566" s="131">
        <v>0.18827222288913706</v>
      </c>
      <c r="H566" s="103">
        <v>91630827037</v>
      </c>
      <c r="I566" s="103">
        <v>8514357981</v>
      </c>
      <c r="J566" s="103">
        <v>17173756184</v>
      </c>
      <c r="K566" s="103">
        <v>5102597074</v>
      </c>
      <c r="L566" s="158">
        <f t="shared" si="107"/>
        <v>1</v>
      </c>
    </row>
    <row r="567" spans="1:12" x14ac:dyDescent="0.25">
      <c r="A567" s="76">
        <v>423</v>
      </c>
      <c r="B567" s="77">
        <v>10</v>
      </c>
      <c r="C567" s="78" t="s">
        <v>544</v>
      </c>
      <c r="D567" s="103">
        <v>330386554923</v>
      </c>
      <c r="E567" s="131">
        <v>0.2320290357599579</v>
      </c>
      <c r="F567" s="103">
        <v>317804339081</v>
      </c>
      <c r="G567" s="131">
        <v>0.22319260048121803</v>
      </c>
      <c r="H567" s="103">
        <v>74954620615</v>
      </c>
      <c r="I567" s="103">
        <v>63169463114</v>
      </c>
      <c r="J567" s="103">
        <v>26617478528</v>
      </c>
      <c r="K567" s="103">
        <v>8085484824</v>
      </c>
      <c r="L567" s="158">
        <f t="shared" si="107"/>
        <v>1</v>
      </c>
    </row>
    <row r="568" spans="1:12" x14ac:dyDescent="0.25">
      <c r="A568" s="79" t="s">
        <v>29</v>
      </c>
      <c r="B568" s="80" t="s">
        <v>29</v>
      </c>
      <c r="C568" s="81" t="s">
        <v>30</v>
      </c>
      <c r="D568" s="104">
        <v>4109779698852</v>
      </c>
      <c r="E568" s="132">
        <v>0.29060561792699735</v>
      </c>
      <c r="F568" s="104">
        <v>2523702654031</v>
      </c>
      <c r="G568" s="132">
        <v>0.17845291547951972</v>
      </c>
      <c r="H568" s="104">
        <v>1606874033325</v>
      </c>
      <c r="I568" s="104">
        <v>165948454537</v>
      </c>
      <c r="J568" s="104">
        <v>150681926432</v>
      </c>
      <c r="K568" s="104">
        <v>98095706969</v>
      </c>
      <c r="L568" s="159">
        <f t="shared" ref="L568" si="116">SUM(L558:L565)</f>
        <v>8</v>
      </c>
    </row>
    <row r="569" spans="1:12" x14ac:dyDescent="0.25">
      <c r="A569" s="79" t="s">
        <v>31</v>
      </c>
      <c r="B569" s="80" t="s">
        <v>31</v>
      </c>
      <c r="C569" s="81" t="s">
        <v>32</v>
      </c>
      <c r="D569" s="104">
        <v>525004955052</v>
      </c>
      <c r="E569" s="132">
        <v>0.23860287032481231</v>
      </c>
      <c r="F569" s="104">
        <v>463984129875</v>
      </c>
      <c r="G569" s="132">
        <v>0.21087028628590798</v>
      </c>
      <c r="H569" s="104">
        <v>166585447652</v>
      </c>
      <c r="I569" s="104">
        <v>71683821095</v>
      </c>
      <c r="J569" s="104">
        <v>43791234712</v>
      </c>
      <c r="K569" s="104">
        <v>13188081898</v>
      </c>
      <c r="L569" s="159">
        <f t="shared" ref="L569" si="117">SUM(L566:L567)</f>
        <v>2</v>
      </c>
    </row>
    <row r="570" spans="1:12" x14ac:dyDescent="0.25">
      <c r="A570" s="79" t="s">
        <v>33</v>
      </c>
      <c r="B570" s="80" t="s">
        <v>33</v>
      </c>
      <c r="C570" s="81" t="s">
        <v>545</v>
      </c>
      <c r="D570" s="104">
        <v>4634784653904</v>
      </c>
      <c r="E570" s="132">
        <v>0.28360402497379794</v>
      </c>
      <c r="F570" s="104">
        <v>2987686783906</v>
      </c>
      <c r="G570" s="132">
        <v>0.1828175547623434</v>
      </c>
      <c r="H570" s="104">
        <v>1773459480977</v>
      </c>
      <c r="I570" s="104">
        <v>237632275632</v>
      </c>
      <c r="J570" s="104">
        <v>194473161144</v>
      </c>
      <c r="K570" s="104">
        <v>111283788867</v>
      </c>
      <c r="L570" s="159">
        <f t="shared" ref="L570" si="118">L568+L569</f>
        <v>10</v>
      </c>
    </row>
    <row r="571" spans="1:12" x14ac:dyDescent="0.25">
      <c r="A571" s="79" t="s">
        <v>35</v>
      </c>
      <c r="B571" s="80" t="s">
        <v>35</v>
      </c>
      <c r="C571" s="81" t="s">
        <v>546</v>
      </c>
      <c r="D571" s="104">
        <v>6263682878793</v>
      </c>
      <c r="E571" s="132">
        <v>0.28083192083367714</v>
      </c>
      <c r="F571" s="104">
        <v>4204902917628</v>
      </c>
      <c r="G571" s="132">
        <v>0.1885266202212581</v>
      </c>
      <c r="H571" s="104">
        <v>2255769520964</v>
      </c>
      <c r="I571" s="104">
        <v>502068532213</v>
      </c>
      <c r="J571" s="104">
        <v>224682790076</v>
      </c>
      <c r="K571" s="104">
        <v>176968321869</v>
      </c>
      <c r="L571" s="159">
        <f t="shared" ref="L571" si="119">L570+L557</f>
        <v>11</v>
      </c>
    </row>
    <row r="572" spans="1:12" x14ac:dyDescent="0.25">
      <c r="A572" s="73" t="s">
        <v>547</v>
      </c>
      <c r="B572" s="82">
        <v>30</v>
      </c>
      <c r="C572" s="75" t="s">
        <v>750</v>
      </c>
      <c r="D572" s="129">
        <v>1866803067819</v>
      </c>
      <c r="E572" s="130">
        <v>0.34023749464472486</v>
      </c>
      <c r="F572" s="129">
        <v>571329931040</v>
      </c>
      <c r="G572" s="130">
        <v>0.1041287470025951</v>
      </c>
      <c r="H572" s="129">
        <v>962931205104</v>
      </c>
      <c r="I572" s="129">
        <v>0</v>
      </c>
      <c r="J572" s="129">
        <v>28903519838</v>
      </c>
      <c r="K572" s="129">
        <v>52260782492</v>
      </c>
      <c r="L572" s="157">
        <v>0</v>
      </c>
    </row>
    <row r="573" spans="1:12" x14ac:dyDescent="0.25">
      <c r="A573" s="76">
        <v>424</v>
      </c>
      <c r="B573" s="77">
        <v>1</v>
      </c>
      <c r="C573" s="78" t="s">
        <v>549</v>
      </c>
      <c r="D573" s="103">
        <v>247488836854</v>
      </c>
      <c r="E573" s="131">
        <v>0.23305985871649393</v>
      </c>
      <c r="F573" s="103">
        <v>198640797928</v>
      </c>
      <c r="G573" s="131">
        <v>0.18705973525481484</v>
      </c>
      <c r="H573" s="103">
        <v>73138366173</v>
      </c>
      <c r="I573" s="103">
        <v>20019805180</v>
      </c>
      <c r="J573" s="103">
        <v>8851884452</v>
      </c>
      <c r="K573" s="103">
        <v>4705702895</v>
      </c>
      <c r="L573" s="158">
        <f t="shared" si="107"/>
        <v>1</v>
      </c>
    </row>
    <row r="574" spans="1:12" x14ac:dyDescent="0.25">
      <c r="A574" s="76">
        <v>425</v>
      </c>
      <c r="B574" s="77">
        <v>2</v>
      </c>
      <c r="C574" s="78" t="s">
        <v>550</v>
      </c>
      <c r="D574" s="103">
        <v>242099301016</v>
      </c>
      <c r="E574" s="131">
        <v>0.24991978852069774</v>
      </c>
      <c r="F574" s="103">
        <v>214250626794</v>
      </c>
      <c r="G574" s="131">
        <v>0.22117152389153188</v>
      </c>
      <c r="H574" s="103">
        <v>60319444257</v>
      </c>
      <c r="I574" s="103">
        <v>6616489000</v>
      </c>
      <c r="J574" s="103">
        <v>31574285586</v>
      </c>
      <c r="K574" s="103">
        <v>4307829450</v>
      </c>
      <c r="L574" s="158">
        <f t="shared" si="107"/>
        <v>1</v>
      </c>
    </row>
    <row r="575" spans="1:12" x14ac:dyDescent="0.25">
      <c r="A575" s="76">
        <v>426</v>
      </c>
      <c r="B575" s="77">
        <v>3</v>
      </c>
      <c r="C575" s="78" t="s">
        <v>551</v>
      </c>
      <c r="D575" s="103">
        <v>364408541045</v>
      </c>
      <c r="E575" s="131">
        <v>0.25677022077660144</v>
      </c>
      <c r="F575" s="103">
        <v>290344380583</v>
      </c>
      <c r="G575" s="131">
        <v>0.20458299492584139</v>
      </c>
      <c r="H575" s="103">
        <v>182475334683</v>
      </c>
      <c r="I575" s="103">
        <v>11600408495</v>
      </c>
      <c r="J575" s="103">
        <v>8984723177</v>
      </c>
      <c r="K575" s="103">
        <v>4919541636</v>
      </c>
      <c r="L575" s="158">
        <f t="shared" si="107"/>
        <v>1</v>
      </c>
    </row>
    <row r="576" spans="1:12" x14ac:dyDescent="0.25">
      <c r="A576" s="76">
        <v>427</v>
      </c>
      <c r="B576" s="77">
        <v>4</v>
      </c>
      <c r="C576" s="78" t="s">
        <v>552</v>
      </c>
      <c r="D576" s="103">
        <v>325506003525</v>
      </c>
      <c r="E576" s="131">
        <v>0.2952914915137288</v>
      </c>
      <c r="F576" s="103">
        <v>187765538781</v>
      </c>
      <c r="G576" s="131">
        <v>0.17033653880753069</v>
      </c>
      <c r="H576" s="103">
        <v>59229875391</v>
      </c>
      <c r="I576" s="103">
        <v>19719581265</v>
      </c>
      <c r="J576" s="103">
        <v>7300061309</v>
      </c>
      <c r="K576" s="103">
        <v>5555561000</v>
      </c>
      <c r="L576" s="158">
        <f t="shared" si="107"/>
        <v>1</v>
      </c>
    </row>
    <row r="577" spans="1:12" x14ac:dyDescent="0.25">
      <c r="A577" s="76">
        <v>428</v>
      </c>
      <c r="B577" s="77">
        <v>5</v>
      </c>
      <c r="C577" s="78" t="s">
        <v>553</v>
      </c>
      <c r="D577" s="103">
        <v>365147812540</v>
      </c>
      <c r="E577" s="131">
        <v>0.27577467611035206</v>
      </c>
      <c r="F577" s="103">
        <v>207745006595</v>
      </c>
      <c r="G577" s="131">
        <v>0.15689759034501455</v>
      </c>
      <c r="H577" s="103">
        <v>129127791105</v>
      </c>
      <c r="I577" s="103">
        <v>24688122648</v>
      </c>
      <c r="J577" s="103">
        <v>12833832380</v>
      </c>
      <c r="K577" s="103">
        <v>7614973195</v>
      </c>
      <c r="L577" s="158">
        <f t="shared" si="107"/>
        <v>1</v>
      </c>
    </row>
    <row r="578" spans="1:12" x14ac:dyDescent="0.25">
      <c r="A578" s="76">
        <v>429</v>
      </c>
      <c r="B578" s="77">
        <v>6</v>
      </c>
      <c r="C578" s="78" t="s">
        <v>554</v>
      </c>
      <c r="D578" s="103">
        <v>173000746318</v>
      </c>
      <c r="E578" s="131">
        <v>0.16242069917689061</v>
      </c>
      <c r="F578" s="103">
        <v>131497122534</v>
      </c>
      <c r="G578" s="131">
        <v>0.12345527424756167</v>
      </c>
      <c r="H578" s="103">
        <v>320025721298</v>
      </c>
      <c r="I578" s="103">
        <v>9807058698</v>
      </c>
      <c r="J578" s="103">
        <v>7602974406</v>
      </c>
      <c r="K578" s="103">
        <v>3673900410</v>
      </c>
      <c r="L578" s="158">
        <f t="shared" si="107"/>
        <v>0</v>
      </c>
    </row>
    <row r="579" spans="1:12" x14ac:dyDescent="0.25">
      <c r="A579" s="76">
        <v>430</v>
      </c>
      <c r="B579" s="77">
        <v>7</v>
      </c>
      <c r="C579" s="78" t="s">
        <v>555</v>
      </c>
      <c r="D579" s="103">
        <v>203846444501</v>
      </c>
      <c r="E579" s="131">
        <v>0.24342898941928187</v>
      </c>
      <c r="F579" s="103">
        <v>162883727215</v>
      </c>
      <c r="G579" s="131">
        <v>0.19451220356506593</v>
      </c>
      <c r="H579" s="103">
        <v>75231894183</v>
      </c>
      <c r="I579" s="103">
        <v>7424732870</v>
      </c>
      <c r="J579" s="103">
        <v>3995562508</v>
      </c>
      <c r="K579" s="103">
        <v>4071432297</v>
      </c>
      <c r="L579" s="158">
        <f t="shared" si="107"/>
        <v>1</v>
      </c>
    </row>
    <row r="580" spans="1:12" x14ac:dyDescent="0.25">
      <c r="A580" s="76">
        <v>431</v>
      </c>
      <c r="B580" s="77">
        <v>8</v>
      </c>
      <c r="C580" s="78" t="s">
        <v>556</v>
      </c>
      <c r="D580" s="103">
        <v>417044696564</v>
      </c>
      <c r="E580" s="131">
        <v>0.2912669708121931</v>
      </c>
      <c r="F580" s="103">
        <v>266698230136</v>
      </c>
      <c r="G580" s="131">
        <v>0.18626393346489897</v>
      </c>
      <c r="H580" s="103">
        <v>237539915556</v>
      </c>
      <c r="I580" s="103">
        <v>13330850095</v>
      </c>
      <c r="J580" s="103">
        <v>7132202457</v>
      </c>
      <c r="K580" s="103">
        <v>3496071370</v>
      </c>
      <c r="L580" s="158">
        <f t="shared" si="107"/>
        <v>1</v>
      </c>
    </row>
    <row r="581" spans="1:12" x14ac:dyDescent="0.25">
      <c r="A581" s="76">
        <v>432</v>
      </c>
      <c r="B581" s="77">
        <v>9</v>
      </c>
      <c r="C581" s="78" t="s">
        <v>557</v>
      </c>
      <c r="D581" s="103">
        <v>320856413996</v>
      </c>
      <c r="E581" s="131">
        <v>0.19702676190659199</v>
      </c>
      <c r="F581" s="103">
        <v>297745523686</v>
      </c>
      <c r="G581" s="131">
        <v>0.18283516814710274</v>
      </c>
      <c r="H581" s="103">
        <v>390054557165</v>
      </c>
      <c r="I581" s="103">
        <v>13780226937</v>
      </c>
      <c r="J581" s="103">
        <v>9783358400</v>
      </c>
      <c r="K581" s="103">
        <v>4744435000</v>
      </c>
      <c r="L581" s="158">
        <f t="shared" si="107"/>
        <v>0</v>
      </c>
    </row>
    <row r="582" spans="1:12" x14ac:dyDescent="0.25">
      <c r="A582" s="76">
        <v>433</v>
      </c>
      <c r="B582" s="77">
        <v>10</v>
      </c>
      <c r="C582" s="78" t="s">
        <v>558</v>
      </c>
      <c r="D582" s="103">
        <v>341616918163</v>
      </c>
      <c r="E582" s="131">
        <v>0.26696441780100338</v>
      </c>
      <c r="F582" s="103">
        <v>209782531648</v>
      </c>
      <c r="G582" s="131">
        <v>0.16393939658312465</v>
      </c>
      <c r="H582" s="103">
        <v>264102364495</v>
      </c>
      <c r="I582" s="103">
        <v>11974430520</v>
      </c>
      <c r="J582" s="103">
        <v>6391912882</v>
      </c>
      <c r="K582" s="103">
        <v>3442185361</v>
      </c>
      <c r="L582" s="158">
        <f t="shared" si="107"/>
        <v>1</v>
      </c>
    </row>
    <row r="583" spans="1:12" x14ac:dyDescent="0.25">
      <c r="A583" s="76">
        <v>434</v>
      </c>
      <c r="B583" s="77">
        <v>11</v>
      </c>
      <c r="C583" s="78" t="s">
        <v>559</v>
      </c>
      <c r="D583" s="103">
        <v>208618347299</v>
      </c>
      <c r="E583" s="131">
        <v>0.26240887177854744</v>
      </c>
      <c r="F583" s="103">
        <v>133399612067</v>
      </c>
      <c r="G583" s="131">
        <v>0.16779560451615738</v>
      </c>
      <c r="H583" s="103">
        <v>102267590949</v>
      </c>
      <c r="I583" s="103">
        <v>28983314894</v>
      </c>
      <c r="J583" s="103">
        <v>6456490875</v>
      </c>
      <c r="K583" s="103">
        <v>3624518380</v>
      </c>
      <c r="L583" s="158">
        <f t="shared" si="107"/>
        <v>1</v>
      </c>
    </row>
    <row r="584" spans="1:12" x14ac:dyDescent="0.25">
      <c r="A584" s="76">
        <v>435</v>
      </c>
      <c r="B584" s="77">
        <v>12</v>
      </c>
      <c r="C584" s="78" t="s">
        <v>560</v>
      </c>
      <c r="D584" s="103">
        <v>248927288347</v>
      </c>
      <c r="E584" s="131">
        <v>0.2626566189021553</v>
      </c>
      <c r="F584" s="103">
        <v>178908744011</v>
      </c>
      <c r="G584" s="131">
        <v>0.1887762732081632</v>
      </c>
      <c r="H584" s="103">
        <v>49070474796</v>
      </c>
      <c r="I584" s="103">
        <v>30803802394</v>
      </c>
      <c r="J584" s="103">
        <v>7326505401</v>
      </c>
      <c r="K584" s="103">
        <v>1910330745</v>
      </c>
      <c r="L584" s="158">
        <f t="shared" si="107"/>
        <v>1</v>
      </c>
    </row>
    <row r="585" spans="1:12" x14ac:dyDescent="0.25">
      <c r="A585" s="76">
        <v>436</v>
      </c>
      <c r="B585" s="77">
        <v>13</v>
      </c>
      <c r="C585" s="78" t="s">
        <v>561</v>
      </c>
      <c r="D585" s="103">
        <v>214486868626</v>
      </c>
      <c r="E585" s="131">
        <v>0.25325988646026693</v>
      </c>
      <c r="F585" s="103">
        <v>129531756725</v>
      </c>
      <c r="G585" s="131">
        <v>0.15294734923085071</v>
      </c>
      <c r="H585" s="103">
        <v>79656760999</v>
      </c>
      <c r="I585" s="103">
        <v>14535655700</v>
      </c>
      <c r="J585" s="103">
        <v>5668527742</v>
      </c>
      <c r="K585" s="103">
        <v>2910854000</v>
      </c>
      <c r="L585" s="158">
        <f t="shared" si="107"/>
        <v>1</v>
      </c>
    </row>
    <row r="586" spans="1:12" x14ac:dyDescent="0.25">
      <c r="A586" s="76">
        <v>437</v>
      </c>
      <c r="B586" s="77">
        <v>14</v>
      </c>
      <c r="C586" s="78" t="s">
        <v>562</v>
      </c>
      <c r="D586" s="103">
        <v>155376010547</v>
      </c>
      <c r="E586" s="131">
        <v>0.24355503199318004</v>
      </c>
      <c r="F586" s="103">
        <v>91034261111</v>
      </c>
      <c r="G586" s="131">
        <v>0.14269804134698327</v>
      </c>
      <c r="H586" s="103">
        <v>131307692138</v>
      </c>
      <c r="I586" s="103">
        <v>5154127069</v>
      </c>
      <c r="J586" s="103">
        <v>7113612411</v>
      </c>
      <c r="K586" s="103">
        <v>4200938289</v>
      </c>
      <c r="L586" s="158">
        <f t="shared" ref="L586:L649" si="120">IF(E586&gt;20%,IF(G586&gt;10%,1,0),0)</f>
        <v>1</v>
      </c>
    </row>
    <row r="587" spans="1:12" x14ac:dyDescent="0.25">
      <c r="A587" s="76">
        <v>438</v>
      </c>
      <c r="B587" s="77">
        <v>15</v>
      </c>
      <c r="C587" s="78" t="s">
        <v>563</v>
      </c>
      <c r="D587" s="103">
        <v>280833283888</v>
      </c>
      <c r="E587" s="131">
        <v>0.20555367121092846</v>
      </c>
      <c r="F587" s="103">
        <v>322735722029</v>
      </c>
      <c r="G587" s="131">
        <v>0.23622382495241462</v>
      </c>
      <c r="H587" s="103">
        <v>194763113310</v>
      </c>
      <c r="I587" s="103">
        <v>24273841956</v>
      </c>
      <c r="J587" s="103">
        <v>7294437681</v>
      </c>
      <c r="K587" s="103">
        <v>4478070028</v>
      </c>
      <c r="L587" s="158">
        <f t="shared" si="120"/>
        <v>1</v>
      </c>
    </row>
    <row r="588" spans="1:12" x14ac:dyDescent="0.25">
      <c r="A588" s="76">
        <v>439</v>
      </c>
      <c r="B588" s="77">
        <v>16</v>
      </c>
      <c r="C588" s="78" t="s">
        <v>564</v>
      </c>
      <c r="D588" s="103">
        <v>150360823311</v>
      </c>
      <c r="E588" s="131">
        <v>0.21774893660258637</v>
      </c>
      <c r="F588" s="103">
        <v>109252096766</v>
      </c>
      <c r="G588" s="131">
        <v>0.15821626517164053</v>
      </c>
      <c r="H588" s="103">
        <v>96094531698</v>
      </c>
      <c r="I588" s="103">
        <v>7965567660</v>
      </c>
      <c r="J588" s="103">
        <v>7042113288</v>
      </c>
      <c r="K588" s="103">
        <v>5710014700</v>
      </c>
      <c r="L588" s="158">
        <f t="shared" si="120"/>
        <v>1</v>
      </c>
    </row>
    <row r="589" spans="1:12" x14ac:dyDescent="0.25">
      <c r="A589" s="76">
        <v>440</v>
      </c>
      <c r="B589" s="77">
        <v>17</v>
      </c>
      <c r="C589" s="78" t="s">
        <v>565</v>
      </c>
      <c r="D589" s="103">
        <v>301422491039</v>
      </c>
      <c r="E589" s="131">
        <v>0.26707597677070255</v>
      </c>
      <c r="F589" s="103">
        <v>144289292591</v>
      </c>
      <c r="G589" s="131">
        <v>0.12784780466600601</v>
      </c>
      <c r="H589" s="103">
        <v>101248067710</v>
      </c>
      <c r="I589" s="103">
        <v>20645969016</v>
      </c>
      <c r="J589" s="103">
        <v>10649830894</v>
      </c>
      <c r="K589" s="103">
        <v>4756897040</v>
      </c>
      <c r="L589" s="158">
        <f t="shared" si="120"/>
        <v>1</v>
      </c>
    </row>
    <row r="590" spans="1:12" x14ac:dyDescent="0.25">
      <c r="A590" s="76">
        <v>441</v>
      </c>
      <c r="B590" s="77">
        <v>18</v>
      </c>
      <c r="C590" s="78" t="s">
        <v>566</v>
      </c>
      <c r="D590" s="103">
        <v>149055929864</v>
      </c>
      <c r="E590" s="131">
        <v>0.22230761272527461</v>
      </c>
      <c r="F590" s="103">
        <v>112607951219</v>
      </c>
      <c r="G590" s="131">
        <v>0.16794772829380863</v>
      </c>
      <c r="H590" s="103">
        <v>80278411862</v>
      </c>
      <c r="I590" s="103">
        <v>22847728560</v>
      </c>
      <c r="J590" s="103">
        <v>8677594504</v>
      </c>
      <c r="K590" s="103">
        <v>3769798155</v>
      </c>
      <c r="L590" s="158">
        <f t="shared" si="120"/>
        <v>1</v>
      </c>
    </row>
    <row r="591" spans="1:12" x14ac:dyDescent="0.25">
      <c r="A591" s="76">
        <v>442</v>
      </c>
      <c r="B591" s="77">
        <v>19</v>
      </c>
      <c r="C591" s="78" t="s">
        <v>567</v>
      </c>
      <c r="D591" s="103">
        <v>281697692100</v>
      </c>
      <c r="E591" s="131">
        <v>0.22719388373262742</v>
      </c>
      <c r="F591" s="103">
        <v>235930653120</v>
      </c>
      <c r="G591" s="131">
        <v>0.19028200399625544</v>
      </c>
      <c r="H591" s="103">
        <v>170019724351</v>
      </c>
      <c r="I591" s="103">
        <v>8891227700</v>
      </c>
      <c r="J591" s="103">
        <v>8682755060</v>
      </c>
      <c r="K591" s="103">
        <v>5537610490</v>
      </c>
      <c r="L591" s="158">
        <f t="shared" si="120"/>
        <v>1</v>
      </c>
    </row>
    <row r="592" spans="1:12" x14ac:dyDescent="0.25">
      <c r="A592" s="76">
        <v>443</v>
      </c>
      <c r="B592" s="77">
        <v>20</v>
      </c>
      <c r="C592" s="78" t="s">
        <v>568</v>
      </c>
      <c r="D592" s="103">
        <v>417095180024</v>
      </c>
      <c r="E592" s="131">
        <v>0.2572692326820441</v>
      </c>
      <c r="F592" s="103">
        <v>316497509040</v>
      </c>
      <c r="G592" s="131">
        <v>0.19521940122111661</v>
      </c>
      <c r="H592" s="103">
        <v>131471112435</v>
      </c>
      <c r="I592" s="103">
        <v>8091945719</v>
      </c>
      <c r="J592" s="103">
        <v>11567232468</v>
      </c>
      <c r="K592" s="103">
        <v>10606542589</v>
      </c>
      <c r="L592" s="158">
        <f t="shared" si="120"/>
        <v>1</v>
      </c>
    </row>
    <row r="593" spans="1:12" x14ac:dyDescent="0.25">
      <c r="A593" s="76">
        <v>444</v>
      </c>
      <c r="B593" s="77">
        <v>21</v>
      </c>
      <c r="C593" s="78" t="s">
        <v>569</v>
      </c>
      <c r="D593" s="103">
        <v>270572702757</v>
      </c>
      <c r="E593" s="131">
        <v>0.21669876740691404</v>
      </c>
      <c r="F593" s="103">
        <v>277158486823</v>
      </c>
      <c r="G593" s="131">
        <v>0.2219732510298684</v>
      </c>
      <c r="H593" s="103">
        <v>70580271002</v>
      </c>
      <c r="I593" s="103">
        <v>80802126588</v>
      </c>
      <c r="J593" s="103">
        <v>9789303589</v>
      </c>
      <c r="K593" s="103">
        <v>4847753572</v>
      </c>
      <c r="L593" s="158">
        <f t="shared" si="120"/>
        <v>1</v>
      </c>
    </row>
    <row r="594" spans="1:12" x14ac:dyDescent="0.25">
      <c r="A594" s="76">
        <v>445</v>
      </c>
      <c r="B594" s="77">
        <v>22</v>
      </c>
      <c r="C594" s="78" t="s">
        <v>570</v>
      </c>
      <c r="D594" s="103">
        <v>352684549198</v>
      </c>
      <c r="E594" s="131">
        <v>0.3109110550670065</v>
      </c>
      <c r="F594" s="103">
        <v>148388966025</v>
      </c>
      <c r="G594" s="131">
        <v>0.1308131305781528</v>
      </c>
      <c r="H594" s="103">
        <v>68665541156</v>
      </c>
      <c r="I594" s="103">
        <v>42216024072</v>
      </c>
      <c r="J594" s="103">
        <v>25485413470</v>
      </c>
      <c r="K594" s="103">
        <v>20219895785</v>
      </c>
      <c r="L594" s="158">
        <f t="shared" si="120"/>
        <v>1</v>
      </c>
    </row>
    <row r="595" spans="1:12" x14ac:dyDescent="0.25">
      <c r="A595" s="79" t="s">
        <v>29</v>
      </c>
      <c r="B595" s="80" t="s">
        <v>29</v>
      </c>
      <c r="C595" s="81" t="s">
        <v>30</v>
      </c>
      <c r="D595" s="104">
        <v>5679462332324</v>
      </c>
      <c r="E595" s="132">
        <v>0.24362922123849307</v>
      </c>
      <c r="F595" s="104">
        <v>4218699571402</v>
      </c>
      <c r="G595" s="132">
        <v>0.18096756894930671</v>
      </c>
      <c r="H595" s="104">
        <v>2998003015556</v>
      </c>
      <c r="I595" s="104">
        <v>391957012964</v>
      </c>
      <c r="J595" s="104">
        <v>194719201470</v>
      </c>
      <c r="K595" s="104">
        <v>98884960602</v>
      </c>
      <c r="L595" s="159">
        <f t="shared" ref="L595" si="121">SUM(L573:L593)</f>
        <v>19</v>
      </c>
    </row>
    <row r="596" spans="1:12" x14ac:dyDescent="0.25">
      <c r="A596" s="79" t="s">
        <v>31</v>
      </c>
      <c r="B596" s="80" t="s">
        <v>31</v>
      </c>
      <c r="C596" s="81" t="s">
        <v>32</v>
      </c>
      <c r="D596" s="104">
        <v>352684549198</v>
      </c>
      <c r="E596" s="132">
        <v>0.3109110550670065</v>
      </c>
      <c r="F596" s="104">
        <v>148388966025</v>
      </c>
      <c r="G596" s="132">
        <v>0.1308131305781528</v>
      </c>
      <c r="H596" s="104">
        <v>68665541156</v>
      </c>
      <c r="I596" s="104">
        <v>42216024072</v>
      </c>
      <c r="J596" s="104">
        <v>25485413470</v>
      </c>
      <c r="K596" s="104">
        <v>20219895785</v>
      </c>
      <c r="L596" s="159">
        <f t="shared" ref="L596" si="122">SUM(L594)</f>
        <v>1</v>
      </c>
    </row>
    <row r="597" spans="1:12" x14ac:dyDescent="0.25">
      <c r="A597" s="79" t="s">
        <v>33</v>
      </c>
      <c r="B597" s="80" t="s">
        <v>33</v>
      </c>
      <c r="C597" s="81" t="s">
        <v>571</v>
      </c>
      <c r="D597" s="104">
        <v>6032146881522</v>
      </c>
      <c r="E597" s="132">
        <v>0.24675124012223434</v>
      </c>
      <c r="F597" s="104">
        <v>4367088537427</v>
      </c>
      <c r="G597" s="132">
        <v>0.17864029731017037</v>
      </c>
      <c r="H597" s="104">
        <v>3066668556712</v>
      </c>
      <c r="I597" s="104">
        <v>434173037036</v>
      </c>
      <c r="J597" s="104">
        <v>220204614940</v>
      </c>
      <c r="K597" s="104">
        <v>119104856387</v>
      </c>
      <c r="L597" s="159">
        <f t="shared" ref="L597" si="123">L595+L596</f>
        <v>20</v>
      </c>
    </row>
    <row r="598" spans="1:12" x14ac:dyDescent="0.25">
      <c r="A598" s="79" t="s">
        <v>35</v>
      </c>
      <c r="B598" s="80" t="s">
        <v>35</v>
      </c>
      <c r="C598" s="81" t="s">
        <v>572</v>
      </c>
      <c r="D598" s="104">
        <v>7898949949341</v>
      </c>
      <c r="E598" s="132">
        <v>0.2638873949903266</v>
      </c>
      <c r="F598" s="104">
        <v>4938418468467</v>
      </c>
      <c r="G598" s="132">
        <v>0.16498223097673864</v>
      </c>
      <c r="H598" s="104">
        <v>4029599761816</v>
      </c>
      <c r="I598" s="104">
        <v>434173037036</v>
      </c>
      <c r="J598" s="104">
        <v>249108134778</v>
      </c>
      <c r="K598" s="104">
        <v>171365638879</v>
      </c>
      <c r="L598" s="159">
        <f t="shared" ref="L598" si="124">L597+L572</f>
        <v>20</v>
      </c>
    </row>
    <row r="599" spans="1:12" x14ac:dyDescent="0.25">
      <c r="A599" s="73" t="s">
        <v>573</v>
      </c>
      <c r="B599" s="82">
        <v>31</v>
      </c>
      <c r="C599" s="75" t="s">
        <v>751</v>
      </c>
      <c r="D599" s="129">
        <v>1015415134147</v>
      </c>
      <c r="E599" s="130">
        <v>0.3277192623128195</v>
      </c>
      <c r="F599" s="129">
        <v>295852543671</v>
      </c>
      <c r="G599" s="130">
        <v>9.5484668392971844E-2</v>
      </c>
      <c r="H599" s="129">
        <v>229768310424</v>
      </c>
      <c r="I599" s="129">
        <v>43792226459</v>
      </c>
      <c r="J599" s="129">
        <v>23049699467</v>
      </c>
      <c r="K599" s="129">
        <v>39490232417</v>
      </c>
      <c r="L599" s="157">
        <f t="shared" si="120"/>
        <v>0</v>
      </c>
    </row>
    <row r="600" spans="1:12" x14ac:dyDescent="0.25">
      <c r="A600" s="76">
        <v>446</v>
      </c>
      <c r="B600" s="77">
        <v>1</v>
      </c>
      <c r="C600" s="78" t="s">
        <v>575</v>
      </c>
      <c r="D600" s="103">
        <v>250829086432</v>
      </c>
      <c r="E600" s="131">
        <v>0.28236529813915828</v>
      </c>
      <c r="F600" s="103">
        <v>93774260302</v>
      </c>
      <c r="G600" s="131">
        <v>0.10556430015596152</v>
      </c>
      <c r="H600" s="103">
        <v>118256656129</v>
      </c>
      <c r="I600" s="103">
        <v>20610189072</v>
      </c>
      <c r="J600" s="103">
        <v>10736717200</v>
      </c>
      <c r="K600" s="103">
        <v>5686404575</v>
      </c>
      <c r="L600" s="158">
        <f t="shared" si="120"/>
        <v>1</v>
      </c>
    </row>
    <row r="601" spans="1:12" x14ac:dyDescent="0.25">
      <c r="A601" s="76">
        <v>447</v>
      </c>
      <c r="B601" s="77">
        <v>2</v>
      </c>
      <c r="C601" s="78" t="s">
        <v>576</v>
      </c>
      <c r="D601" s="103">
        <v>124959418440</v>
      </c>
      <c r="E601" s="131">
        <v>0.19139939471199832</v>
      </c>
      <c r="F601" s="103">
        <v>79690133600</v>
      </c>
      <c r="G601" s="131">
        <v>0.12206077401746172</v>
      </c>
      <c r="H601" s="103">
        <v>64077096000</v>
      </c>
      <c r="I601" s="103">
        <v>4178252011</v>
      </c>
      <c r="J601" s="103">
        <v>6836891000</v>
      </c>
      <c r="K601" s="103">
        <v>4068718000</v>
      </c>
      <c r="L601" s="158">
        <f t="shared" si="120"/>
        <v>0</v>
      </c>
    </row>
    <row r="602" spans="1:12" x14ac:dyDescent="0.25">
      <c r="A602" s="76">
        <v>448</v>
      </c>
      <c r="B602" s="77">
        <v>3</v>
      </c>
      <c r="C602" s="78" t="s">
        <v>752</v>
      </c>
      <c r="D602" s="103">
        <v>156009476452</v>
      </c>
      <c r="E602" s="131">
        <v>0.16542717324376352</v>
      </c>
      <c r="F602" s="103">
        <v>151006914503</v>
      </c>
      <c r="G602" s="131">
        <v>0.1601226257187002</v>
      </c>
      <c r="H602" s="103">
        <v>104126709083</v>
      </c>
      <c r="I602" s="103">
        <v>7468990135</v>
      </c>
      <c r="J602" s="103">
        <v>15556222340</v>
      </c>
      <c r="K602" s="103">
        <v>5017988087</v>
      </c>
      <c r="L602" s="158">
        <f t="shared" si="120"/>
        <v>0</v>
      </c>
    </row>
    <row r="603" spans="1:12" x14ac:dyDescent="0.25">
      <c r="A603" s="76">
        <v>449</v>
      </c>
      <c r="B603" s="77">
        <v>4</v>
      </c>
      <c r="C603" s="78" t="s">
        <v>578</v>
      </c>
      <c r="D603" s="103">
        <v>210792306901</v>
      </c>
      <c r="E603" s="131">
        <v>0.15868553495769189</v>
      </c>
      <c r="F603" s="103">
        <v>142103502252</v>
      </c>
      <c r="G603" s="131">
        <v>0.10697624882871481</v>
      </c>
      <c r="H603" s="103">
        <v>395679986767</v>
      </c>
      <c r="I603" s="103">
        <v>10000000000</v>
      </c>
      <c r="J603" s="103">
        <v>11746808780</v>
      </c>
      <c r="K603" s="103">
        <v>3721229250</v>
      </c>
      <c r="L603" s="158">
        <f t="shared" si="120"/>
        <v>0</v>
      </c>
    </row>
    <row r="604" spans="1:12" x14ac:dyDescent="0.25">
      <c r="A604" s="76">
        <v>450</v>
      </c>
      <c r="B604" s="77">
        <v>5</v>
      </c>
      <c r="C604" s="78" t="s">
        <v>579</v>
      </c>
      <c r="D604" s="103">
        <v>559332868000</v>
      </c>
      <c r="E604" s="131">
        <v>0.33900567371661006</v>
      </c>
      <c r="F604" s="103">
        <v>230246870000</v>
      </c>
      <c r="G604" s="131">
        <v>0.1395501672637102</v>
      </c>
      <c r="H604" s="103">
        <v>207312069000</v>
      </c>
      <c r="I604" s="103">
        <v>11181523900</v>
      </c>
      <c r="J604" s="103">
        <v>9513072000</v>
      </c>
      <c r="K604" s="103">
        <v>3652925000</v>
      </c>
      <c r="L604" s="158">
        <f t="shared" si="120"/>
        <v>1</v>
      </c>
    </row>
    <row r="605" spans="1:12" x14ac:dyDescent="0.25">
      <c r="A605" s="76">
        <v>451</v>
      </c>
      <c r="B605" s="77">
        <v>6</v>
      </c>
      <c r="C605" s="78" t="s">
        <v>580</v>
      </c>
      <c r="D605" s="103">
        <v>169671994974</v>
      </c>
      <c r="E605" s="131">
        <v>0.16614031057541009</v>
      </c>
      <c r="F605" s="103">
        <v>131234560622</v>
      </c>
      <c r="G605" s="131">
        <v>0.12850294277088944</v>
      </c>
      <c r="H605" s="103">
        <v>249570679736</v>
      </c>
      <c r="I605" s="103">
        <v>15339110149</v>
      </c>
      <c r="J605" s="103">
        <v>9983856933</v>
      </c>
      <c r="K605" s="103">
        <v>3938759017</v>
      </c>
      <c r="L605" s="158">
        <f t="shared" si="120"/>
        <v>0</v>
      </c>
    </row>
    <row r="606" spans="1:12" x14ac:dyDescent="0.25">
      <c r="A606" s="76">
        <v>452</v>
      </c>
      <c r="B606" s="77">
        <v>7</v>
      </c>
      <c r="C606" s="78" t="s">
        <v>753</v>
      </c>
      <c r="D606" s="103">
        <v>189102843136</v>
      </c>
      <c r="E606" s="131">
        <v>0.17762528055711935</v>
      </c>
      <c r="F606" s="103">
        <v>184000191257</v>
      </c>
      <c r="G606" s="131">
        <v>0.17283233320338315</v>
      </c>
      <c r="H606" s="103">
        <v>118330515322</v>
      </c>
      <c r="I606" s="103">
        <v>22734173950</v>
      </c>
      <c r="J606" s="103">
        <v>13372220398</v>
      </c>
      <c r="K606" s="103">
        <v>7597991044</v>
      </c>
      <c r="L606" s="158">
        <f t="shared" si="120"/>
        <v>0</v>
      </c>
    </row>
    <row r="607" spans="1:12" x14ac:dyDescent="0.25">
      <c r="A607" s="76">
        <v>453</v>
      </c>
      <c r="B607" s="77">
        <v>8</v>
      </c>
      <c r="C607" s="78" t="s">
        <v>582</v>
      </c>
      <c r="D607" s="103">
        <v>319380863600</v>
      </c>
      <c r="E607" s="131">
        <v>0.31428572667399229</v>
      </c>
      <c r="F607" s="103">
        <v>133801555528</v>
      </c>
      <c r="G607" s="131">
        <v>0.13166699668610957</v>
      </c>
      <c r="H607" s="103">
        <v>130066409200</v>
      </c>
      <c r="I607" s="103">
        <v>7717362229</v>
      </c>
      <c r="J607" s="103">
        <v>10203767800</v>
      </c>
      <c r="K607" s="103">
        <v>3939707100</v>
      </c>
      <c r="L607" s="158">
        <f t="shared" si="120"/>
        <v>1</v>
      </c>
    </row>
    <row r="608" spans="1:12" x14ac:dyDescent="0.25">
      <c r="A608" s="76">
        <v>454</v>
      </c>
      <c r="B608" s="77">
        <v>9</v>
      </c>
      <c r="C608" s="78" t="s">
        <v>583</v>
      </c>
      <c r="D608" s="103">
        <v>205157672120</v>
      </c>
      <c r="E608" s="131">
        <v>0.21722182365790393</v>
      </c>
      <c r="F608" s="103">
        <v>138107052518</v>
      </c>
      <c r="G608" s="131">
        <v>0.14622833988109629</v>
      </c>
      <c r="H608" s="103">
        <v>84535874633</v>
      </c>
      <c r="I608" s="103">
        <v>19098313213</v>
      </c>
      <c r="J608" s="103">
        <v>8904233749</v>
      </c>
      <c r="K608" s="103">
        <v>7157896300</v>
      </c>
      <c r="L608" s="158">
        <f t="shared" si="120"/>
        <v>1</v>
      </c>
    </row>
    <row r="609" spans="1:12" x14ac:dyDescent="0.25">
      <c r="A609" s="76">
        <v>455</v>
      </c>
      <c r="B609" s="77">
        <v>10</v>
      </c>
      <c r="C609" s="78" t="s">
        <v>584</v>
      </c>
      <c r="D609" s="103">
        <v>382927993639</v>
      </c>
      <c r="E609" s="131">
        <v>0.33136201433329504</v>
      </c>
      <c r="F609" s="103">
        <v>93958682690</v>
      </c>
      <c r="G609" s="131">
        <v>8.1305986706244199E-2</v>
      </c>
      <c r="H609" s="103">
        <v>124860855881</v>
      </c>
      <c r="I609" s="103">
        <v>12368613656</v>
      </c>
      <c r="J609" s="103">
        <v>33628202328</v>
      </c>
      <c r="K609" s="103">
        <v>4815841022</v>
      </c>
      <c r="L609" s="158">
        <f t="shared" si="120"/>
        <v>0</v>
      </c>
    </row>
    <row r="610" spans="1:12" x14ac:dyDescent="0.25">
      <c r="A610" s="76">
        <v>456</v>
      </c>
      <c r="B610" s="77">
        <v>11</v>
      </c>
      <c r="C610" s="78" t="s">
        <v>585</v>
      </c>
      <c r="D610" s="103">
        <v>111304079836</v>
      </c>
      <c r="E610" s="131">
        <v>0.17664165310429419</v>
      </c>
      <c r="F610" s="103">
        <v>88805306750</v>
      </c>
      <c r="G610" s="131">
        <v>0.14093568009247626</v>
      </c>
      <c r="H610" s="103">
        <v>88061140000</v>
      </c>
      <c r="I610" s="103">
        <v>32848950773</v>
      </c>
      <c r="J610" s="103">
        <v>12213781000</v>
      </c>
      <c r="K610" s="103">
        <v>4877361000</v>
      </c>
      <c r="L610" s="158">
        <f t="shared" si="120"/>
        <v>0</v>
      </c>
    </row>
    <row r="611" spans="1:12" x14ac:dyDescent="0.25">
      <c r="A611" s="79" t="s">
        <v>29</v>
      </c>
      <c r="B611" s="80" t="s">
        <v>29</v>
      </c>
      <c r="C611" s="81" t="s">
        <v>30</v>
      </c>
      <c r="D611" s="104">
        <v>2185236530055</v>
      </c>
      <c r="E611" s="132">
        <v>0.2298049781735497</v>
      </c>
      <c r="F611" s="104">
        <v>1283965040582</v>
      </c>
      <c r="G611" s="132">
        <v>0.13502499801205547</v>
      </c>
      <c r="H611" s="104">
        <v>1471955995870</v>
      </c>
      <c r="I611" s="104">
        <v>118327914659</v>
      </c>
      <c r="J611" s="104">
        <v>96853790200</v>
      </c>
      <c r="K611" s="104">
        <v>44781618373</v>
      </c>
      <c r="L611" s="159">
        <f t="shared" ref="L611" si="125">SUM(L600:L608)</f>
        <v>4</v>
      </c>
    </row>
    <row r="612" spans="1:12" x14ac:dyDescent="0.25">
      <c r="A612" s="79" t="s">
        <v>31</v>
      </c>
      <c r="B612" s="80" t="s">
        <v>31</v>
      </c>
      <c r="C612" s="81" t="s">
        <v>32</v>
      </c>
      <c r="D612" s="104">
        <v>494232073475</v>
      </c>
      <c r="E612" s="132">
        <v>0.27676743783408725</v>
      </c>
      <c r="F612" s="104">
        <v>182763989440</v>
      </c>
      <c r="G612" s="132">
        <v>0.10234690098113118</v>
      </c>
      <c r="H612" s="104">
        <v>212921995881</v>
      </c>
      <c r="I612" s="104">
        <v>45217564429</v>
      </c>
      <c r="J612" s="104">
        <v>45841983328</v>
      </c>
      <c r="K612" s="104">
        <v>9693202022</v>
      </c>
      <c r="L612" s="159">
        <f t="shared" ref="L612" si="126">SUM(L609:L610)</f>
        <v>0</v>
      </c>
    </row>
    <row r="613" spans="1:12" x14ac:dyDescent="0.25">
      <c r="A613" s="79" t="s">
        <v>33</v>
      </c>
      <c r="B613" s="80" t="s">
        <v>33</v>
      </c>
      <c r="C613" s="81" t="s">
        <v>586</v>
      </c>
      <c r="D613" s="104">
        <v>2679468603530</v>
      </c>
      <c r="E613" s="132">
        <v>0.23722982296574205</v>
      </c>
      <c r="F613" s="104">
        <v>1466729030022</v>
      </c>
      <c r="G613" s="132">
        <v>0.12985853526047403</v>
      </c>
      <c r="H613" s="104">
        <v>1684877991751</v>
      </c>
      <c r="I613" s="104">
        <v>163545479088</v>
      </c>
      <c r="J613" s="104">
        <v>142695773528</v>
      </c>
      <c r="K613" s="104">
        <v>54474820395</v>
      </c>
      <c r="L613" s="159">
        <f t="shared" ref="L613" si="127">L611+L612</f>
        <v>4</v>
      </c>
    </row>
    <row r="614" spans="1:12" x14ac:dyDescent="0.25">
      <c r="A614" s="79" t="s">
        <v>35</v>
      </c>
      <c r="B614" s="80" t="s">
        <v>35</v>
      </c>
      <c r="C614" s="81" t="s">
        <v>587</v>
      </c>
      <c r="D614" s="104">
        <v>3694883737677</v>
      </c>
      <c r="E614" s="132">
        <v>0.25670945010225354</v>
      </c>
      <c r="F614" s="104">
        <v>1762581573693</v>
      </c>
      <c r="G614" s="132">
        <v>0.12245888603454859</v>
      </c>
      <c r="H614" s="104">
        <v>1914646302175</v>
      </c>
      <c r="I614" s="104">
        <v>207337705547</v>
      </c>
      <c r="J614" s="104">
        <v>165745472995</v>
      </c>
      <c r="K614" s="104">
        <v>93965052812</v>
      </c>
      <c r="L614" s="159">
        <f t="shared" ref="L614" si="128">L613+L599</f>
        <v>4</v>
      </c>
    </row>
    <row r="615" spans="1:12" x14ac:dyDescent="0.25">
      <c r="A615" s="73" t="s">
        <v>588</v>
      </c>
      <c r="B615" s="82">
        <v>32</v>
      </c>
      <c r="C615" s="75" t="s">
        <v>754</v>
      </c>
      <c r="D615" s="129">
        <v>705434905688</v>
      </c>
      <c r="E615" s="130">
        <v>0.23325694239658501</v>
      </c>
      <c r="F615" s="129">
        <v>366057720677</v>
      </c>
      <c r="G615" s="130">
        <v>0.12103952324630862</v>
      </c>
      <c r="H615" s="129">
        <v>297620458677</v>
      </c>
      <c r="I615" s="129">
        <v>66354718000</v>
      </c>
      <c r="J615" s="129">
        <v>30404797082</v>
      </c>
      <c r="K615" s="129">
        <v>25085532675</v>
      </c>
      <c r="L615" s="157">
        <f t="shared" si="120"/>
        <v>1</v>
      </c>
    </row>
    <row r="616" spans="1:12" x14ac:dyDescent="0.25">
      <c r="A616" s="76">
        <v>457</v>
      </c>
      <c r="B616" s="77">
        <v>1</v>
      </c>
      <c r="C616" s="78" t="s">
        <v>590</v>
      </c>
      <c r="D616" s="103">
        <v>133710643808</v>
      </c>
      <c r="E616" s="131">
        <v>0.11794548522038184</v>
      </c>
      <c r="F616" s="103">
        <v>137908457425</v>
      </c>
      <c r="G616" s="131">
        <v>0.12164835546183204</v>
      </c>
      <c r="H616" s="103">
        <v>296431647659</v>
      </c>
      <c r="I616" s="103">
        <v>13465510912</v>
      </c>
      <c r="J616" s="103">
        <v>12739106018</v>
      </c>
      <c r="K616" s="103">
        <v>7815631869</v>
      </c>
      <c r="L616" s="158">
        <f t="shared" si="120"/>
        <v>0</v>
      </c>
    </row>
    <row r="617" spans="1:12" x14ac:dyDescent="0.25">
      <c r="A617" s="76">
        <v>458</v>
      </c>
      <c r="B617" s="77">
        <v>2</v>
      </c>
      <c r="C617" s="78" t="s">
        <v>591</v>
      </c>
      <c r="D617" s="103">
        <v>298988445730</v>
      </c>
      <c r="E617" s="131">
        <v>0.20242928347891895</v>
      </c>
      <c r="F617" s="103">
        <v>224444439450</v>
      </c>
      <c r="G617" s="131">
        <v>0.15195947437955568</v>
      </c>
      <c r="H617" s="103">
        <v>184263847635</v>
      </c>
      <c r="I617" s="103">
        <v>17827844666</v>
      </c>
      <c r="J617" s="103">
        <v>18767846761</v>
      </c>
      <c r="K617" s="103">
        <v>5062257066</v>
      </c>
      <c r="L617" s="158">
        <f t="shared" si="120"/>
        <v>1</v>
      </c>
    </row>
    <row r="618" spans="1:12" x14ac:dyDescent="0.25">
      <c r="A618" s="76">
        <v>459</v>
      </c>
      <c r="B618" s="77">
        <v>3</v>
      </c>
      <c r="C618" s="78" t="s">
        <v>592</v>
      </c>
      <c r="D618" s="103">
        <v>164247019635</v>
      </c>
      <c r="E618" s="131">
        <v>0.10297913488986182</v>
      </c>
      <c r="F618" s="103">
        <v>194994707939</v>
      </c>
      <c r="G618" s="131">
        <v>0.12225723411166536</v>
      </c>
      <c r="H618" s="103">
        <v>438747256820</v>
      </c>
      <c r="I618" s="103">
        <v>60636548611</v>
      </c>
      <c r="J618" s="103">
        <v>16906656832</v>
      </c>
      <c r="K618" s="103">
        <v>10205246431</v>
      </c>
      <c r="L618" s="158">
        <f t="shared" si="120"/>
        <v>0</v>
      </c>
    </row>
    <row r="619" spans="1:12" x14ac:dyDescent="0.25">
      <c r="A619" s="76">
        <v>460</v>
      </c>
      <c r="B619" s="77">
        <v>4</v>
      </c>
      <c r="C619" s="78" t="s">
        <v>593</v>
      </c>
      <c r="D619" s="103">
        <v>212195120974</v>
      </c>
      <c r="E619" s="131">
        <v>0.20177455492659835</v>
      </c>
      <c r="F619" s="103">
        <v>147051436727</v>
      </c>
      <c r="G619" s="131">
        <v>0.13982997375581904</v>
      </c>
      <c r="H619" s="103">
        <v>184632617493</v>
      </c>
      <c r="I619" s="103">
        <v>3298456146</v>
      </c>
      <c r="J619" s="103">
        <v>4861453963</v>
      </c>
      <c r="K619" s="103">
        <v>4638577600</v>
      </c>
      <c r="L619" s="158">
        <f t="shared" si="120"/>
        <v>1</v>
      </c>
    </row>
    <row r="620" spans="1:12" x14ac:dyDescent="0.25">
      <c r="A620" s="76">
        <v>461</v>
      </c>
      <c r="B620" s="77">
        <v>5</v>
      </c>
      <c r="C620" s="78" t="s">
        <v>594</v>
      </c>
      <c r="D620" s="103">
        <v>210651539335</v>
      </c>
      <c r="E620" s="131">
        <v>0.18343040393799007</v>
      </c>
      <c r="F620" s="103">
        <v>241288004925</v>
      </c>
      <c r="G620" s="131">
        <v>0.21010791731456724</v>
      </c>
      <c r="H620" s="103">
        <v>154102778635</v>
      </c>
      <c r="I620" s="103">
        <v>9035062583</v>
      </c>
      <c r="J620" s="103">
        <v>19065945439</v>
      </c>
      <c r="K620" s="103">
        <v>3542683450</v>
      </c>
      <c r="L620" s="158">
        <f t="shared" si="120"/>
        <v>0</v>
      </c>
    </row>
    <row r="621" spans="1:12" x14ac:dyDescent="0.25">
      <c r="A621" s="76">
        <v>462</v>
      </c>
      <c r="B621" s="77">
        <v>6</v>
      </c>
      <c r="C621" s="78" t="s">
        <v>755</v>
      </c>
      <c r="D621" s="103">
        <v>164660093115</v>
      </c>
      <c r="E621" s="131">
        <v>0.20356117446693331</v>
      </c>
      <c r="F621" s="103">
        <v>116156331379</v>
      </c>
      <c r="G621" s="131">
        <v>0.14359835944442062</v>
      </c>
      <c r="H621" s="103">
        <v>85813428918</v>
      </c>
      <c r="I621" s="103">
        <v>10995415000</v>
      </c>
      <c r="J621" s="103">
        <v>17548815248</v>
      </c>
      <c r="K621" s="103">
        <v>4517670476</v>
      </c>
      <c r="L621" s="158">
        <f t="shared" si="120"/>
        <v>1</v>
      </c>
    </row>
    <row r="622" spans="1:12" x14ac:dyDescent="0.25">
      <c r="A622" s="76">
        <v>463</v>
      </c>
      <c r="B622" s="77">
        <v>7</v>
      </c>
      <c r="C622" s="78" t="s">
        <v>596</v>
      </c>
      <c r="D622" s="103">
        <v>122873212876</v>
      </c>
      <c r="E622" s="131">
        <v>0.13191284149402044</v>
      </c>
      <c r="F622" s="103">
        <v>179193067644</v>
      </c>
      <c r="G622" s="131">
        <v>0.19237607754917982</v>
      </c>
      <c r="H622" s="103">
        <v>139466994295</v>
      </c>
      <c r="I622" s="103">
        <v>41021594412</v>
      </c>
      <c r="J622" s="103">
        <v>8934480586</v>
      </c>
      <c r="K622" s="103">
        <v>24571471793</v>
      </c>
      <c r="L622" s="158">
        <f t="shared" si="120"/>
        <v>0</v>
      </c>
    </row>
    <row r="623" spans="1:12" x14ac:dyDescent="0.25">
      <c r="A623" s="76">
        <v>464</v>
      </c>
      <c r="B623" s="77">
        <v>8</v>
      </c>
      <c r="C623" s="78" t="s">
        <v>597</v>
      </c>
      <c r="D623" s="103">
        <v>123164153331</v>
      </c>
      <c r="E623" s="131">
        <v>0.12679730643994358</v>
      </c>
      <c r="F623" s="103">
        <v>57858605940</v>
      </c>
      <c r="G623" s="131">
        <v>5.9565345834400298E-2</v>
      </c>
      <c r="H623" s="103">
        <v>438273881386</v>
      </c>
      <c r="I623" s="103">
        <v>4898029700</v>
      </c>
      <c r="J623" s="103">
        <v>11942877393</v>
      </c>
      <c r="K623" s="103">
        <v>2716675862</v>
      </c>
      <c r="L623" s="158">
        <f t="shared" si="120"/>
        <v>0</v>
      </c>
    </row>
    <row r="624" spans="1:12" x14ac:dyDescent="0.25">
      <c r="A624" s="76">
        <v>465</v>
      </c>
      <c r="B624" s="77">
        <v>9</v>
      </c>
      <c r="C624" s="78" t="s">
        <v>598</v>
      </c>
      <c r="D624" s="103">
        <v>239293277382</v>
      </c>
      <c r="E624" s="131">
        <v>0.23683635571936618</v>
      </c>
      <c r="F624" s="103">
        <v>102550014281</v>
      </c>
      <c r="G624" s="131">
        <v>0.10149709146450073</v>
      </c>
      <c r="H624" s="103">
        <v>140259898725</v>
      </c>
      <c r="I624" s="103">
        <v>10556932827</v>
      </c>
      <c r="J624" s="103">
        <v>23097915920</v>
      </c>
      <c r="K624" s="103">
        <v>8027690808</v>
      </c>
      <c r="L624" s="158">
        <f t="shared" si="120"/>
        <v>1</v>
      </c>
    </row>
    <row r="625" spans="1:12" x14ac:dyDescent="0.25">
      <c r="A625" s="76">
        <v>466</v>
      </c>
      <c r="B625" s="77">
        <v>10</v>
      </c>
      <c r="C625" s="78" t="s">
        <v>599</v>
      </c>
      <c r="D625" s="103">
        <v>199277367283</v>
      </c>
      <c r="E625" s="131">
        <v>0.20744586602043541</v>
      </c>
      <c r="F625" s="103">
        <v>169405218654</v>
      </c>
      <c r="G625" s="131">
        <v>0.17634924011291969</v>
      </c>
      <c r="H625" s="103">
        <v>118841870268</v>
      </c>
      <c r="I625" s="103">
        <v>12527701172</v>
      </c>
      <c r="J625" s="103">
        <v>13788816222</v>
      </c>
      <c r="K625" s="103">
        <v>4843124106</v>
      </c>
      <c r="L625" s="158">
        <f t="shared" si="120"/>
        <v>1</v>
      </c>
    </row>
    <row r="626" spans="1:12" x14ac:dyDescent="0.25">
      <c r="A626" s="79" t="s">
        <v>29</v>
      </c>
      <c r="B626" s="80" t="s">
        <v>29</v>
      </c>
      <c r="C626" s="81" t="s">
        <v>30</v>
      </c>
      <c r="D626" s="104">
        <v>1430490228804</v>
      </c>
      <c r="E626" s="132">
        <v>0.15689702303678266</v>
      </c>
      <c r="F626" s="104">
        <v>1298895051429</v>
      </c>
      <c r="G626" s="132">
        <v>0.14246358535199868</v>
      </c>
      <c r="H626" s="104">
        <v>1921732452841</v>
      </c>
      <c r="I626" s="104">
        <v>161178462030</v>
      </c>
      <c r="J626" s="104">
        <v>110767182240</v>
      </c>
      <c r="K626" s="104">
        <v>63070214547</v>
      </c>
      <c r="L626" s="159">
        <f t="shared" ref="L626" si="129">SUM(L616:L623)</f>
        <v>3</v>
      </c>
    </row>
    <row r="627" spans="1:12" x14ac:dyDescent="0.25">
      <c r="A627" s="79" t="s">
        <v>31</v>
      </c>
      <c r="B627" s="80" t="s">
        <v>31</v>
      </c>
      <c r="C627" s="81" t="s">
        <v>32</v>
      </c>
      <c r="D627" s="104">
        <v>438570644665</v>
      </c>
      <c r="E627" s="132">
        <v>0.22251203733088709</v>
      </c>
      <c r="F627" s="104">
        <v>271955232935</v>
      </c>
      <c r="G627" s="132">
        <v>0.13797848460510989</v>
      </c>
      <c r="H627" s="104">
        <v>259101768993</v>
      </c>
      <c r="I627" s="104">
        <v>23084633999</v>
      </c>
      <c r="J627" s="104">
        <v>36886732142</v>
      </c>
      <c r="K627" s="104">
        <v>12870814914</v>
      </c>
      <c r="L627" s="159">
        <f t="shared" ref="L627" si="130">SUM(L624:L625)</f>
        <v>2</v>
      </c>
    </row>
    <row r="628" spans="1:12" x14ac:dyDescent="0.25">
      <c r="A628" s="79" t="s">
        <v>33</v>
      </c>
      <c r="B628" s="80" t="s">
        <v>33</v>
      </c>
      <c r="C628" s="81" t="s">
        <v>600</v>
      </c>
      <c r="D628" s="104">
        <v>1869060873469</v>
      </c>
      <c r="E628" s="132">
        <v>0.16856031550608683</v>
      </c>
      <c r="F628" s="104">
        <v>1570850284364</v>
      </c>
      <c r="G628" s="132">
        <v>0.14166634340473969</v>
      </c>
      <c r="H628" s="104">
        <v>2180834221834</v>
      </c>
      <c r="I628" s="104">
        <v>184263096029</v>
      </c>
      <c r="J628" s="104">
        <v>147653914382</v>
      </c>
      <c r="K628" s="104">
        <v>75941029461</v>
      </c>
      <c r="L628" s="159">
        <f t="shared" ref="L628" si="131">L626+L627</f>
        <v>5</v>
      </c>
    </row>
    <row r="629" spans="1:12" x14ac:dyDescent="0.25">
      <c r="A629" s="79" t="s">
        <v>35</v>
      </c>
      <c r="B629" s="80" t="s">
        <v>35</v>
      </c>
      <c r="C629" s="81" t="s">
        <v>601</v>
      </c>
      <c r="D629" s="104">
        <v>2574495779157</v>
      </c>
      <c r="E629" s="132">
        <v>0.18242452268183898</v>
      </c>
      <c r="F629" s="104">
        <v>1936908005041</v>
      </c>
      <c r="G629" s="132">
        <v>0.13724610510487451</v>
      </c>
      <c r="H629" s="104">
        <v>2478454680511</v>
      </c>
      <c r="I629" s="104">
        <v>250617814029</v>
      </c>
      <c r="J629" s="104">
        <v>178058711464</v>
      </c>
      <c r="K629" s="104">
        <v>101026562136</v>
      </c>
      <c r="L629" s="159">
        <f t="shared" ref="L629" si="132">L628+L615</f>
        <v>6</v>
      </c>
    </row>
    <row r="630" spans="1:12" x14ac:dyDescent="0.25">
      <c r="A630" s="73" t="s">
        <v>602</v>
      </c>
      <c r="B630" s="82">
        <v>33</v>
      </c>
      <c r="C630" s="75" t="s">
        <v>756</v>
      </c>
      <c r="D630" s="129">
        <v>1178716769665</v>
      </c>
      <c r="E630" s="130">
        <v>0.12000794456428167</v>
      </c>
      <c r="F630" s="129">
        <v>533028790388</v>
      </c>
      <c r="G630" s="130">
        <v>5.4268922928982596E-2</v>
      </c>
      <c r="H630" s="129">
        <v>2694285422325</v>
      </c>
      <c r="I630" s="129">
        <v>0</v>
      </c>
      <c r="J630" s="129">
        <v>44929947380</v>
      </c>
      <c r="K630" s="129">
        <v>42894973018</v>
      </c>
      <c r="L630" s="157">
        <f t="shared" si="120"/>
        <v>0</v>
      </c>
    </row>
    <row r="631" spans="1:12" x14ac:dyDescent="0.25">
      <c r="A631" s="76">
        <v>467</v>
      </c>
      <c r="B631" s="77">
        <v>1</v>
      </c>
      <c r="C631" s="78" t="s">
        <v>628</v>
      </c>
      <c r="D631" s="103">
        <v>244429133537</v>
      </c>
      <c r="E631" s="131">
        <v>0.15703726777735985</v>
      </c>
      <c r="F631" s="103">
        <v>285064370855</v>
      </c>
      <c r="G631" s="131">
        <v>0.18314400289343954</v>
      </c>
      <c r="H631" s="103">
        <v>134835555652</v>
      </c>
      <c r="I631" s="103">
        <v>19525281289</v>
      </c>
      <c r="J631" s="103">
        <v>7178007342</v>
      </c>
      <c r="K631" s="103">
        <v>10971564678</v>
      </c>
      <c r="L631" s="158">
        <f t="shared" si="120"/>
        <v>0</v>
      </c>
    </row>
    <row r="632" spans="1:12" x14ac:dyDescent="0.25">
      <c r="A632" s="76">
        <v>468</v>
      </c>
      <c r="B632" s="77">
        <v>2</v>
      </c>
      <c r="C632" s="78" t="s">
        <v>604</v>
      </c>
      <c r="D632" s="103">
        <v>299078169284</v>
      </c>
      <c r="E632" s="131">
        <v>0.20296910131599924</v>
      </c>
      <c r="F632" s="103">
        <v>246232231257</v>
      </c>
      <c r="G632" s="131">
        <v>0.16710525817686375</v>
      </c>
      <c r="H632" s="103">
        <v>119290365065</v>
      </c>
      <c r="I632" s="103">
        <v>18169254559</v>
      </c>
      <c r="J632" s="103">
        <v>14256089264</v>
      </c>
      <c r="K632" s="103">
        <v>6156976553</v>
      </c>
      <c r="L632" s="158">
        <f t="shared" si="120"/>
        <v>1</v>
      </c>
    </row>
    <row r="633" spans="1:12" x14ac:dyDescent="0.25">
      <c r="A633" s="76">
        <v>469</v>
      </c>
      <c r="B633" s="77">
        <v>3</v>
      </c>
      <c r="C633" s="78" t="s">
        <v>629</v>
      </c>
      <c r="D633" s="103">
        <v>101668760365</v>
      </c>
      <c r="E633" s="131">
        <v>8.0034645492824116E-2</v>
      </c>
      <c r="F633" s="103">
        <v>151436220437</v>
      </c>
      <c r="G633" s="131">
        <v>0.11921207826215303</v>
      </c>
      <c r="H633" s="103">
        <v>210596986689</v>
      </c>
      <c r="I633" s="103">
        <v>32771580384</v>
      </c>
      <c r="J633" s="103">
        <v>8379593444</v>
      </c>
      <c r="K633" s="103">
        <v>13182364366</v>
      </c>
      <c r="L633" s="158">
        <f t="shared" si="120"/>
        <v>0</v>
      </c>
    </row>
    <row r="634" spans="1:12" x14ac:dyDescent="0.25">
      <c r="A634" s="76">
        <v>470</v>
      </c>
      <c r="B634" s="77">
        <v>4</v>
      </c>
      <c r="C634" s="78" t="s">
        <v>636</v>
      </c>
      <c r="D634" s="103">
        <v>107516539113</v>
      </c>
      <c r="E634" s="131">
        <v>0.1305175410670659</v>
      </c>
      <c r="F634" s="103">
        <v>108179849031</v>
      </c>
      <c r="G634" s="131">
        <v>0.13132275280636649</v>
      </c>
      <c r="H634" s="103">
        <v>81739290064</v>
      </c>
      <c r="I634" s="103">
        <v>16934812179</v>
      </c>
      <c r="J634" s="103">
        <v>19048676280</v>
      </c>
      <c r="K634" s="103">
        <v>29827559338</v>
      </c>
      <c r="L634" s="158">
        <f t="shared" si="120"/>
        <v>0</v>
      </c>
    </row>
    <row r="635" spans="1:12" x14ac:dyDescent="0.25">
      <c r="A635" s="76">
        <v>471</v>
      </c>
      <c r="B635" s="77">
        <v>5</v>
      </c>
      <c r="C635" s="78" t="s">
        <v>637</v>
      </c>
      <c r="D635" s="103">
        <v>140223468436</v>
      </c>
      <c r="E635" s="131">
        <v>0.15099918706574336</v>
      </c>
      <c r="F635" s="103">
        <v>97677004738</v>
      </c>
      <c r="G635" s="131">
        <v>0.1051831656637882</v>
      </c>
      <c r="H635" s="103">
        <v>104847711854</v>
      </c>
      <c r="I635" s="103">
        <v>19729931282</v>
      </c>
      <c r="J635" s="103">
        <v>21530350377</v>
      </c>
      <c r="K635" s="103">
        <v>17162740818</v>
      </c>
      <c r="L635" s="158">
        <f t="shared" si="120"/>
        <v>0</v>
      </c>
    </row>
    <row r="636" spans="1:12" x14ac:dyDescent="0.25">
      <c r="A636" s="76">
        <v>472</v>
      </c>
      <c r="B636" s="77">
        <v>6</v>
      </c>
      <c r="C636" s="78" t="s">
        <v>638</v>
      </c>
      <c r="D636" s="103">
        <v>90205675267</v>
      </c>
      <c r="E636" s="131">
        <v>8.7579041605154798E-2</v>
      </c>
      <c r="F636" s="103">
        <v>89052747232</v>
      </c>
      <c r="G636" s="131">
        <v>8.6459684845769699E-2</v>
      </c>
      <c r="H636" s="103">
        <v>115758181819</v>
      </c>
      <c r="I636" s="103">
        <v>28124241690</v>
      </c>
      <c r="J636" s="103">
        <v>16334207765</v>
      </c>
      <c r="K636" s="103">
        <v>17482093180</v>
      </c>
      <c r="L636" s="158">
        <f t="shared" si="120"/>
        <v>0</v>
      </c>
    </row>
    <row r="637" spans="1:12" x14ac:dyDescent="0.25">
      <c r="A637" s="76">
        <v>473</v>
      </c>
      <c r="B637" s="77">
        <v>7</v>
      </c>
      <c r="C637" s="78" t="s">
        <v>605</v>
      </c>
      <c r="D637" s="103">
        <v>230341233439</v>
      </c>
      <c r="E637" s="131">
        <v>0.16163541169551451</v>
      </c>
      <c r="F637" s="103">
        <v>176984671438</v>
      </c>
      <c r="G637" s="131">
        <v>0.12419396130069056</v>
      </c>
      <c r="H637" s="103">
        <v>91344598090</v>
      </c>
      <c r="I637" s="103">
        <v>69881498725</v>
      </c>
      <c r="J637" s="103">
        <v>130259419833</v>
      </c>
      <c r="K637" s="103">
        <v>8760871917</v>
      </c>
      <c r="L637" s="158">
        <f t="shared" si="120"/>
        <v>0</v>
      </c>
    </row>
    <row r="638" spans="1:12" x14ac:dyDescent="0.25">
      <c r="A638" s="76">
        <v>474</v>
      </c>
      <c r="B638" s="77">
        <v>8</v>
      </c>
      <c r="C638" s="78" t="s">
        <v>648</v>
      </c>
      <c r="D638" s="103">
        <v>209058004728</v>
      </c>
      <c r="E638" s="131">
        <v>0.13196181710650834</v>
      </c>
      <c r="F638" s="103">
        <v>299361780914</v>
      </c>
      <c r="G638" s="131">
        <v>0.18896346319314561</v>
      </c>
      <c r="H638" s="103">
        <v>60805934891</v>
      </c>
      <c r="I638" s="103">
        <v>14096576443</v>
      </c>
      <c r="J638" s="103">
        <v>19600756578</v>
      </c>
      <c r="K638" s="103">
        <v>13681852433</v>
      </c>
      <c r="L638" s="158">
        <f t="shared" si="120"/>
        <v>0</v>
      </c>
    </row>
    <row r="639" spans="1:12" x14ac:dyDescent="0.25">
      <c r="A639" s="76">
        <v>475</v>
      </c>
      <c r="B639" s="77">
        <v>9</v>
      </c>
      <c r="C639" s="78" t="s">
        <v>606</v>
      </c>
      <c r="D639" s="103">
        <v>179150664971</v>
      </c>
      <c r="E639" s="131">
        <v>0.20002171247023282</v>
      </c>
      <c r="F639" s="103">
        <v>96846273847</v>
      </c>
      <c r="G639" s="131">
        <v>0.10812886206352514</v>
      </c>
      <c r="H639" s="103">
        <v>134387382235</v>
      </c>
      <c r="I639" s="103">
        <v>17059961699</v>
      </c>
      <c r="J639" s="103">
        <v>7427297622</v>
      </c>
      <c r="K639" s="103">
        <v>12953748975</v>
      </c>
      <c r="L639" s="158">
        <f t="shared" si="120"/>
        <v>1</v>
      </c>
    </row>
    <row r="640" spans="1:12" x14ac:dyDescent="0.25">
      <c r="A640" s="76">
        <v>476</v>
      </c>
      <c r="B640" s="77">
        <v>10</v>
      </c>
      <c r="C640" s="78" t="s">
        <v>607</v>
      </c>
      <c r="D640" s="103">
        <v>205308176303</v>
      </c>
      <c r="E640" s="131">
        <v>0.14499768357029313</v>
      </c>
      <c r="F640" s="103">
        <v>199897080047</v>
      </c>
      <c r="G640" s="131">
        <v>0.14117612888686953</v>
      </c>
      <c r="H640" s="103">
        <v>379391706996</v>
      </c>
      <c r="I640" s="103">
        <v>40314214630</v>
      </c>
      <c r="J640" s="103">
        <v>11817642372</v>
      </c>
      <c r="K640" s="103">
        <v>3504369642</v>
      </c>
      <c r="L640" s="158">
        <f t="shared" si="120"/>
        <v>0</v>
      </c>
    </row>
    <row r="641" spans="1:12" x14ac:dyDescent="0.25">
      <c r="A641" s="76">
        <v>477</v>
      </c>
      <c r="B641" s="77">
        <v>11</v>
      </c>
      <c r="C641" s="78" t="s">
        <v>649</v>
      </c>
      <c r="D641" s="103">
        <v>151549389176</v>
      </c>
      <c r="E641" s="131">
        <v>9.9710439482833882E-2</v>
      </c>
      <c r="F641" s="103">
        <v>239354576056</v>
      </c>
      <c r="G641" s="131">
        <v>0.15748100405112483</v>
      </c>
      <c r="H641" s="103">
        <v>94208301908</v>
      </c>
      <c r="I641" s="103">
        <v>44061614142</v>
      </c>
      <c r="J641" s="103">
        <v>13130531201</v>
      </c>
      <c r="K641" s="103">
        <v>11803936943</v>
      </c>
      <c r="L641" s="158">
        <f t="shared" si="120"/>
        <v>0</v>
      </c>
    </row>
    <row r="642" spans="1:12" x14ac:dyDescent="0.25">
      <c r="A642" s="76">
        <v>478</v>
      </c>
      <c r="B642" s="77">
        <v>12</v>
      </c>
      <c r="C642" s="78" t="s">
        <v>608</v>
      </c>
      <c r="D642" s="103">
        <v>107489625894</v>
      </c>
      <c r="E642" s="131">
        <v>9.9363834718340857E-2</v>
      </c>
      <c r="F642" s="103">
        <v>87718314157</v>
      </c>
      <c r="G642" s="131">
        <v>8.1087156059719528E-2</v>
      </c>
      <c r="H642" s="103">
        <v>133985518552</v>
      </c>
      <c r="I642" s="103">
        <v>27086036712</v>
      </c>
      <c r="J642" s="103">
        <v>7131854022</v>
      </c>
      <c r="K642" s="103">
        <v>13204811809</v>
      </c>
      <c r="L642" s="158">
        <f t="shared" si="120"/>
        <v>0</v>
      </c>
    </row>
    <row r="643" spans="1:12" x14ac:dyDescent="0.25">
      <c r="A643" s="76">
        <v>479</v>
      </c>
      <c r="B643" s="77">
        <v>13</v>
      </c>
      <c r="C643" s="78" t="s">
        <v>630</v>
      </c>
      <c r="D643" s="103">
        <v>231008872743</v>
      </c>
      <c r="E643" s="131">
        <v>0.166938293187192</v>
      </c>
      <c r="F643" s="103">
        <v>295676758092</v>
      </c>
      <c r="G643" s="131">
        <v>0.21367046531547751</v>
      </c>
      <c r="H643" s="103">
        <v>124526379129</v>
      </c>
      <c r="I643" s="103">
        <v>27041781444</v>
      </c>
      <c r="J643" s="103">
        <v>14164113685</v>
      </c>
      <c r="K643" s="103">
        <v>5391521047</v>
      </c>
      <c r="L643" s="158">
        <f t="shared" si="120"/>
        <v>0</v>
      </c>
    </row>
    <row r="644" spans="1:12" x14ac:dyDescent="0.25">
      <c r="A644" s="76">
        <v>480</v>
      </c>
      <c r="B644" s="77">
        <v>14</v>
      </c>
      <c r="C644" s="78" t="s">
        <v>650</v>
      </c>
      <c r="D644" s="103">
        <v>95621680346</v>
      </c>
      <c r="E644" s="131">
        <v>9.6163659845986349E-2</v>
      </c>
      <c r="F644" s="103">
        <v>72373245899</v>
      </c>
      <c r="G644" s="131">
        <v>7.2783454289846047E-2</v>
      </c>
      <c r="H644" s="103">
        <v>115731513214</v>
      </c>
      <c r="I644" s="103">
        <v>47893026863</v>
      </c>
      <c r="J644" s="103">
        <v>12157995939</v>
      </c>
      <c r="K644" s="103">
        <v>14005014898</v>
      </c>
      <c r="L644" s="158">
        <f t="shared" si="120"/>
        <v>0</v>
      </c>
    </row>
    <row r="645" spans="1:12" x14ac:dyDescent="0.25">
      <c r="A645" s="76">
        <v>481</v>
      </c>
      <c r="B645" s="77">
        <v>15</v>
      </c>
      <c r="C645" s="78" t="s">
        <v>631</v>
      </c>
      <c r="D645" s="103">
        <v>361359055893</v>
      </c>
      <c r="E645" s="131">
        <v>0.17229918878473138</v>
      </c>
      <c r="F645" s="103">
        <v>353641984630</v>
      </c>
      <c r="G645" s="131">
        <v>0.16861962106192172</v>
      </c>
      <c r="H645" s="103">
        <v>219029135822</v>
      </c>
      <c r="I645" s="103">
        <v>45598836368</v>
      </c>
      <c r="J645" s="103">
        <v>29835008335</v>
      </c>
      <c r="K645" s="103">
        <v>12476026001</v>
      </c>
      <c r="L645" s="158">
        <f t="shared" si="120"/>
        <v>0</v>
      </c>
    </row>
    <row r="646" spans="1:12" x14ac:dyDescent="0.25">
      <c r="A646" s="76">
        <v>482</v>
      </c>
      <c r="B646" s="77">
        <v>16</v>
      </c>
      <c r="C646" s="78" t="s">
        <v>639</v>
      </c>
      <c r="D646" s="103">
        <v>512776431720</v>
      </c>
      <c r="E646" s="131">
        <v>0.11445323553965087</v>
      </c>
      <c r="F646" s="103">
        <v>569081048642</v>
      </c>
      <c r="G646" s="131">
        <v>0.12702059469250354</v>
      </c>
      <c r="H646" s="103">
        <v>747294874256</v>
      </c>
      <c r="I646" s="103">
        <v>100816581255</v>
      </c>
      <c r="J646" s="103">
        <v>30448550438</v>
      </c>
      <c r="K646" s="103">
        <v>20401036539</v>
      </c>
      <c r="L646" s="158">
        <f t="shared" si="120"/>
        <v>0</v>
      </c>
    </row>
    <row r="647" spans="1:12" x14ac:dyDescent="0.25">
      <c r="A647" s="76">
        <v>483</v>
      </c>
      <c r="B647" s="77">
        <v>17</v>
      </c>
      <c r="C647" s="78" t="s">
        <v>640</v>
      </c>
      <c r="D647" s="103">
        <v>239708481833</v>
      </c>
      <c r="E647" s="131">
        <v>0.20191617054418201</v>
      </c>
      <c r="F647" s="103">
        <v>210990366798</v>
      </c>
      <c r="G647" s="131">
        <v>0.1777257381958002</v>
      </c>
      <c r="H647" s="103">
        <v>70446176362</v>
      </c>
      <c r="I647" s="103">
        <v>10389762365</v>
      </c>
      <c r="J647" s="103">
        <v>11723980633</v>
      </c>
      <c r="K647" s="103">
        <v>8324612751</v>
      </c>
      <c r="L647" s="158">
        <f t="shared" si="120"/>
        <v>1</v>
      </c>
    </row>
    <row r="648" spans="1:12" x14ac:dyDescent="0.25">
      <c r="A648" s="76">
        <v>484</v>
      </c>
      <c r="B648" s="77">
        <v>18</v>
      </c>
      <c r="C648" s="78" t="s">
        <v>651</v>
      </c>
      <c r="D648" s="103">
        <v>76493511275</v>
      </c>
      <c r="E648" s="131">
        <v>6.7418584042919019E-2</v>
      </c>
      <c r="F648" s="103">
        <v>170121459253</v>
      </c>
      <c r="G648" s="131">
        <v>0.14993883411782766</v>
      </c>
      <c r="H648" s="103">
        <v>89502420382</v>
      </c>
      <c r="I648" s="103">
        <v>19649970429</v>
      </c>
      <c r="J648" s="103">
        <v>7028610486</v>
      </c>
      <c r="K648" s="103">
        <v>29598480900</v>
      </c>
      <c r="L648" s="158">
        <f t="shared" si="120"/>
        <v>0</v>
      </c>
    </row>
    <row r="649" spans="1:12" x14ac:dyDescent="0.25">
      <c r="A649" s="76">
        <v>485</v>
      </c>
      <c r="B649" s="77">
        <v>19</v>
      </c>
      <c r="C649" s="78" t="s">
        <v>641</v>
      </c>
      <c r="D649" s="103">
        <v>155995728746</v>
      </c>
      <c r="E649" s="131">
        <v>0.12528497892685644</v>
      </c>
      <c r="F649" s="103">
        <v>176439226945</v>
      </c>
      <c r="G649" s="131">
        <v>0.14170378258027774</v>
      </c>
      <c r="H649" s="103">
        <v>83541490042</v>
      </c>
      <c r="I649" s="103">
        <v>15114000175</v>
      </c>
      <c r="J649" s="103">
        <v>11872582850</v>
      </c>
      <c r="K649" s="103">
        <v>14422947900</v>
      </c>
      <c r="L649" s="158">
        <f t="shared" si="120"/>
        <v>0</v>
      </c>
    </row>
    <row r="650" spans="1:12" x14ac:dyDescent="0.25">
      <c r="A650" s="76">
        <v>486</v>
      </c>
      <c r="B650" s="77">
        <v>20</v>
      </c>
      <c r="C650" s="78" t="s">
        <v>652</v>
      </c>
      <c r="D650" s="103">
        <v>130389975097</v>
      </c>
      <c r="E650" s="131">
        <v>9.2128082088004548E-2</v>
      </c>
      <c r="F650" s="103">
        <v>180330856250</v>
      </c>
      <c r="G650" s="131">
        <v>0.12741421198401925</v>
      </c>
      <c r="H650" s="103">
        <v>121621032583</v>
      </c>
      <c r="I650" s="103">
        <v>13693379786</v>
      </c>
      <c r="J650" s="103">
        <v>16422092383</v>
      </c>
      <c r="K650" s="103">
        <v>12577399998</v>
      </c>
      <c r="L650" s="158">
        <f t="shared" ref="L650:L677" si="133">IF(E650&gt;20%,IF(G650&gt;10%,1,0),0)</f>
        <v>0</v>
      </c>
    </row>
    <row r="651" spans="1:12" x14ac:dyDescent="0.25">
      <c r="A651" s="76">
        <v>487</v>
      </c>
      <c r="B651" s="77">
        <v>21</v>
      </c>
      <c r="C651" s="78" t="s">
        <v>642</v>
      </c>
      <c r="D651" s="103">
        <v>93002906270</v>
      </c>
      <c r="E651" s="131">
        <v>6.1078256443750582E-2</v>
      </c>
      <c r="F651" s="103">
        <v>223475622816</v>
      </c>
      <c r="G651" s="131">
        <v>0.14676424583610517</v>
      </c>
      <c r="H651" s="103">
        <v>159816016881</v>
      </c>
      <c r="I651" s="103">
        <v>13954071390</v>
      </c>
      <c r="J651" s="103">
        <v>18615571739</v>
      </c>
      <c r="K651" s="103">
        <v>12753764342</v>
      </c>
      <c r="L651" s="158">
        <f t="shared" si="133"/>
        <v>0</v>
      </c>
    </row>
    <row r="652" spans="1:12" x14ac:dyDescent="0.25">
      <c r="A652" s="76">
        <v>488</v>
      </c>
      <c r="B652" s="77">
        <v>22</v>
      </c>
      <c r="C652" s="78" t="s">
        <v>643</v>
      </c>
      <c r="D652" s="103">
        <v>114359293811</v>
      </c>
      <c r="E652" s="131">
        <v>7.687900888591695E-2</v>
      </c>
      <c r="F652" s="103">
        <v>189085066269</v>
      </c>
      <c r="G652" s="131">
        <v>0.12711404561410813</v>
      </c>
      <c r="H652" s="103">
        <v>169135607837</v>
      </c>
      <c r="I652" s="103">
        <v>26179773620</v>
      </c>
      <c r="J652" s="103">
        <v>41246716456</v>
      </c>
      <c r="K652" s="103">
        <v>7842630190</v>
      </c>
      <c r="L652" s="158">
        <f t="shared" si="133"/>
        <v>0</v>
      </c>
    </row>
    <row r="653" spans="1:12" x14ac:dyDescent="0.25">
      <c r="A653" s="76">
        <v>489</v>
      </c>
      <c r="B653" s="77">
        <v>23</v>
      </c>
      <c r="C653" s="78" t="s">
        <v>609</v>
      </c>
      <c r="D653" s="103">
        <v>187965288743</v>
      </c>
      <c r="E653" s="131">
        <v>0.18422343803667945</v>
      </c>
      <c r="F653" s="103">
        <v>113834456311</v>
      </c>
      <c r="G653" s="131">
        <v>0.11156833822292404</v>
      </c>
      <c r="H653" s="103">
        <v>112809807919</v>
      </c>
      <c r="I653" s="103">
        <v>26150878267</v>
      </c>
      <c r="J653" s="103">
        <v>11178174370</v>
      </c>
      <c r="K653" s="103">
        <v>7093480524</v>
      </c>
      <c r="L653" s="158">
        <f t="shared" si="133"/>
        <v>0</v>
      </c>
    </row>
    <row r="654" spans="1:12" x14ac:dyDescent="0.25">
      <c r="A654" s="76">
        <v>490</v>
      </c>
      <c r="B654" s="77">
        <v>24</v>
      </c>
      <c r="C654" s="78" t="s">
        <v>610</v>
      </c>
      <c r="D654" s="103">
        <v>92097714461</v>
      </c>
      <c r="E654" s="131">
        <v>0.12984473350590683</v>
      </c>
      <c r="F654" s="103">
        <v>74287311414</v>
      </c>
      <c r="G654" s="131">
        <v>0.1047345877134203</v>
      </c>
      <c r="H654" s="103">
        <v>67874011582</v>
      </c>
      <c r="I654" s="103">
        <v>28489704111</v>
      </c>
      <c r="J654" s="103">
        <v>13766542833</v>
      </c>
      <c r="K654" s="103">
        <v>17023650241</v>
      </c>
      <c r="L654" s="158">
        <f t="shared" si="133"/>
        <v>0</v>
      </c>
    </row>
    <row r="655" spans="1:12" x14ac:dyDescent="0.25">
      <c r="A655" s="76">
        <v>491</v>
      </c>
      <c r="B655" s="77">
        <v>25</v>
      </c>
      <c r="C655" s="78" t="s">
        <v>653</v>
      </c>
      <c r="D655" s="103">
        <v>144423046455</v>
      </c>
      <c r="E655" s="131">
        <v>9.2649686450225435E-2</v>
      </c>
      <c r="F655" s="103">
        <v>164621945102</v>
      </c>
      <c r="G655" s="131">
        <v>0.10560760190915146</v>
      </c>
      <c r="H655" s="103">
        <v>173526305474</v>
      </c>
      <c r="I655" s="103">
        <v>55650975043</v>
      </c>
      <c r="J655" s="103">
        <v>20020624162</v>
      </c>
      <c r="K655" s="103">
        <v>13461006492</v>
      </c>
      <c r="L655" s="158">
        <f t="shared" si="133"/>
        <v>0</v>
      </c>
    </row>
    <row r="656" spans="1:12" x14ac:dyDescent="0.25">
      <c r="A656" s="76">
        <v>492</v>
      </c>
      <c r="B656" s="77">
        <v>26</v>
      </c>
      <c r="C656" s="78" t="s">
        <v>611</v>
      </c>
      <c r="D656" s="103">
        <v>104620352572</v>
      </c>
      <c r="E656" s="131">
        <v>0.10526833429174995</v>
      </c>
      <c r="F656" s="103">
        <v>90724185518</v>
      </c>
      <c r="G656" s="131">
        <v>9.1286099259539052E-2</v>
      </c>
      <c r="H656" s="103">
        <v>61620367430</v>
      </c>
      <c r="I656" s="103">
        <v>16500572335</v>
      </c>
      <c r="J656" s="103">
        <v>12753112308</v>
      </c>
      <c r="K656" s="103">
        <v>15087909860</v>
      </c>
      <c r="L656" s="158">
        <f t="shared" si="133"/>
        <v>0</v>
      </c>
    </row>
    <row r="657" spans="1:12" x14ac:dyDescent="0.25">
      <c r="A657" s="76">
        <v>493</v>
      </c>
      <c r="B657" s="77">
        <v>27</v>
      </c>
      <c r="C657" s="78" t="s">
        <v>654</v>
      </c>
      <c r="D657" s="103">
        <v>241483230741</v>
      </c>
      <c r="E657" s="131">
        <v>0.1448586903844597</v>
      </c>
      <c r="F657" s="103">
        <v>181240656323</v>
      </c>
      <c r="G657" s="131">
        <v>0.1087209411552409</v>
      </c>
      <c r="H657" s="103">
        <v>77995607940</v>
      </c>
      <c r="I657" s="103">
        <v>38965321070</v>
      </c>
      <c r="J657" s="103">
        <v>17692981656</v>
      </c>
      <c r="K657" s="103">
        <v>7444569890</v>
      </c>
      <c r="L657" s="158">
        <f t="shared" si="133"/>
        <v>0</v>
      </c>
    </row>
    <row r="658" spans="1:12" x14ac:dyDescent="0.25">
      <c r="A658" s="76">
        <v>494</v>
      </c>
      <c r="B658" s="77">
        <v>28</v>
      </c>
      <c r="C658" s="78" t="s">
        <v>655</v>
      </c>
      <c r="D658" s="103">
        <v>139216555995</v>
      </c>
      <c r="E658" s="131">
        <v>0.12908963377270252</v>
      </c>
      <c r="F658" s="103">
        <v>71352769966</v>
      </c>
      <c r="G658" s="131">
        <v>6.6162410625282525E-2</v>
      </c>
      <c r="H658" s="103">
        <v>56261866316</v>
      </c>
      <c r="I658" s="103">
        <v>29187707160</v>
      </c>
      <c r="J658" s="103">
        <v>13536065262</v>
      </c>
      <c r="K658" s="103">
        <v>11658104639</v>
      </c>
      <c r="L658" s="158">
        <f t="shared" si="133"/>
        <v>0</v>
      </c>
    </row>
    <row r="659" spans="1:12" x14ac:dyDescent="0.25">
      <c r="A659" s="76">
        <v>495</v>
      </c>
      <c r="B659" s="77">
        <v>29</v>
      </c>
      <c r="C659" s="78" t="s">
        <v>612</v>
      </c>
      <c r="D659" s="103">
        <v>368912442338</v>
      </c>
      <c r="E659" s="131">
        <v>0.27589602378779227</v>
      </c>
      <c r="F659" s="103">
        <v>139460681316</v>
      </c>
      <c r="G659" s="131">
        <v>0.10429750540798594</v>
      </c>
      <c r="H659" s="103">
        <v>88839262354</v>
      </c>
      <c r="I659" s="103">
        <v>13403165721</v>
      </c>
      <c r="J659" s="103">
        <v>21988565094</v>
      </c>
      <c r="K659" s="103">
        <v>11063605800</v>
      </c>
      <c r="L659" s="158">
        <f t="shared" si="133"/>
        <v>1</v>
      </c>
    </row>
    <row r="660" spans="1:12" x14ac:dyDescent="0.25">
      <c r="A660" s="79" t="s">
        <v>29</v>
      </c>
      <c r="B660" s="80" t="s">
        <v>29</v>
      </c>
      <c r="C660" s="81" t="s">
        <v>30</v>
      </c>
      <c r="D660" s="104">
        <v>4986540967214</v>
      </c>
      <c r="E660" s="132">
        <v>0.12792197822339443</v>
      </c>
      <c r="F660" s="104">
        <v>5215082080237</v>
      </c>
      <c r="G660" s="132">
        <v>0.13378484618647715</v>
      </c>
      <c r="H660" s="104">
        <v>4111924146984</v>
      </c>
      <c r="I660" s="104">
        <v>863031345415</v>
      </c>
      <c r="J660" s="104">
        <v>558557149635</v>
      </c>
      <c r="K660" s="104">
        <f>SUM(K631:K658)</f>
        <v>368255046864</v>
      </c>
      <c r="L660" s="159">
        <f>SUM(L631:L658)</f>
        <v>3</v>
      </c>
    </row>
    <row r="661" spans="1:12" x14ac:dyDescent="0.25">
      <c r="A661" s="79" t="s">
        <v>31</v>
      </c>
      <c r="B661" s="80" t="s">
        <v>31</v>
      </c>
      <c r="C661" s="81" t="s">
        <v>32</v>
      </c>
      <c r="D661" s="104">
        <v>368912442338</v>
      </c>
      <c r="E661" s="132">
        <v>0.27589602378779227</v>
      </c>
      <c r="F661" s="104">
        <v>139460681316</v>
      </c>
      <c r="G661" s="132">
        <v>0.10429750540798594</v>
      </c>
      <c r="H661" s="104">
        <v>88839262354</v>
      </c>
      <c r="I661" s="104">
        <v>13403165721</v>
      </c>
      <c r="J661" s="104">
        <v>21988565094</v>
      </c>
      <c r="K661" s="104">
        <f>SUM(K659)</f>
        <v>11063605800</v>
      </c>
      <c r="L661" s="159">
        <f>SUM(L659)</f>
        <v>1</v>
      </c>
    </row>
    <row r="662" spans="1:12" x14ac:dyDescent="0.25">
      <c r="A662" s="79" t="s">
        <v>33</v>
      </c>
      <c r="B662" s="80" t="s">
        <v>33</v>
      </c>
      <c r="C662" s="81" t="s">
        <v>613</v>
      </c>
      <c r="D662" s="104">
        <v>5355453409552</v>
      </c>
      <c r="E662" s="132">
        <v>0.1328294937333693</v>
      </c>
      <c r="F662" s="104">
        <v>5354542761553</v>
      </c>
      <c r="G662" s="132">
        <v>0.13280690724004629</v>
      </c>
      <c r="H662" s="104">
        <v>4200763409338</v>
      </c>
      <c r="I662" s="104">
        <v>876434511136</v>
      </c>
      <c r="J662" s="104">
        <v>580545714729</v>
      </c>
      <c r="K662" s="104">
        <f t="shared" ref="K662:L662" si="134">K660+K661</f>
        <v>379318652664</v>
      </c>
      <c r="L662" s="159">
        <f t="shared" si="134"/>
        <v>4</v>
      </c>
    </row>
    <row r="663" spans="1:12" x14ac:dyDescent="0.25">
      <c r="A663" s="79" t="s">
        <v>35</v>
      </c>
      <c r="B663" s="80" t="s">
        <v>35</v>
      </c>
      <c r="C663" s="81" t="s">
        <v>614</v>
      </c>
      <c r="D663" s="104">
        <v>6534170179217</v>
      </c>
      <c r="E663" s="132">
        <v>0.13031787612492435</v>
      </c>
      <c r="F663" s="104">
        <v>5887571551941</v>
      </c>
      <c r="G663" s="132">
        <v>0.11742207489833351</v>
      </c>
      <c r="H663" s="104">
        <v>6895048831663</v>
      </c>
      <c r="I663" s="104">
        <v>876434511136</v>
      </c>
      <c r="J663" s="104">
        <v>625475662109</v>
      </c>
      <c r="K663" s="104">
        <f t="shared" ref="K663:L663" si="135">K662+K630</f>
        <v>422213625682</v>
      </c>
      <c r="L663" s="159">
        <f t="shared" si="135"/>
        <v>4</v>
      </c>
    </row>
    <row r="664" spans="1:12" x14ac:dyDescent="0.25">
      <c r="A664" s="73" t="s">
        <v>615</v>
      </c>
      <c r="B664" s="82">
        <v>34</v>
      </c>
      <c r="C664" s="75" t="s">
        <v>757</v>
      </c>
      <c r="D664" s="129">
        <v>784252328596</v>
      </c>
      <c r="E664" s="130">
        <v>0.11570113302826349</v>
      </c>
      <c r="F664" s="129">
        <v>252578723998</v>
      </c>
      <c r="G664" s="130">
        <v>3.7263063786777635E-2</v>
      </c>
      <c r="H664" s="129">
        <v>1655166290233</v>
      </c>
      <c r="I664" s="129">
        <v>38240000000</v>
      </c>
      <c r="J664" s="129">
        <v>54923697398</v>
      </c>
      <c r="K664" s="129">
        <v>127817588580</v>
      </c>
      <c r="L664" s="157">
        <f t="shared" si="133"/>
        <v>0</v>
      </c>
    </row>
    <row r="665" spans="1:12" x14ac:dyDescent="0.25">
      <c r="A665" s="76">
        <v>496</v>
      </c>
      <c r="B665" s="77">
        <v>1</v>
      </c>
      <c r="C665" s="78" t="s">
        <v>758</v>
      </c>
      <c r="D665" s="103">
        <v>212146532850</v>
      </c>
      <c r="E665" s="131">
        <v>0.16498541468141673</v>
      </c>
      <c r="F665" s="103">
        <v>200404827769</v>
      </c>
      <c r="G665" s="131">
        <v>0.15585394288298104</v>
      </c>
      <c r="H665" s="103">
        <v>116472510267</v>
      </c>
      <c r="I665" s="103">
        <v>5109650000</v>
      </c>
      <c r="J665" s="103">
        <v>11408995658</v>
      </c>
      <c r="K665" s="103">
        <v>16529144230</v>
      </c>
      <c r="L665" s="158">
        <f t="shared" si="133"/>
        <v>0</v>
      </c>
    </row>
    <row r="666" spans="1:12" x14ac:dyDescent="0.25">
      <c r="A666" s="76">
        <v>497</v>
      </c>
      <c r="B666" s="77">
        <v>2</v>
      </c>
      <c r="C666" s="78" t="s">
        <v>618</v>
      </c>
      <c r="D666" s="103">
        <v>186682556257</v>
      </c>
      <c r="E666" s="131">
        <v>0.16043921113164991</v>
      </c>
      <c r="F666" s="103">
        <v>132233123025</v>
      </c>
      <c r="G666" s="131">
        <v>0.11364413670444318</v>
      </c>
      <c r="H666" s="103">
        <v>105668710507</v>
      </c>
      <c r="I666" s="103">
        <v>120320271342</v>
      </c>
      <c r="J666" s="103">
        <v>14041442368</v>
      </c>
      <c r="K666" s="103">
        <v>8725475147</v>
      </c>
      <c r="L666" s="158">
        <f t="shared" si="133"/>
        <v>0</v>
      </c>
    </row>
    <row r="667" spans="1:12" x14ac:dyDescent="0.25">
      <c r="A667" s="76">
        <v>498</v>
      </c>
      <c r="B667" s="77">
        <v>3</v>
      </c>
      <c r="C667" s="78" t="s">
        <v>759</v>
      </c>
      <c r="D667" s="103">
        <v>167783696826</v>
      </c>
      <c r="E667" s="131">
        <v>0.12437635050111194</v>
      </c>
      <c r="F667" s="103">
        <v>222083359829</v>
      </c>
      <c r="G667" s="131">
        <v>0.16462813923573016</v>
      </c>
      <c r="H667" s="103">
        <v>123491161680</v>
      </c>
      <c r="I667" s="103">
        <v>70204993063</v>
      </c>
      <c r="J667" s="103">
        <v>12913478397</v>
      </c>
      <c r="K667" s="103">
        <v>9977783604</v>
      </c>
      <c r="L667" s="158">
        <f t="shared" si="133"/>
        <v>0</v>
      </c>
    </row>
    <row r="668" spans="1:12" x14ac:dyDescent="0.25">
      <c r="A668" s="76">
        <v>499</v>
      </c>
      <c r="B668" s="77">
        <v>4</v>
      </c>
      <c r="C668" s="78" t="s">
        <v>619</v>
      </c>
      <c r="D668" s="103">
        <v>229879228894</v>
      </c>
      <c r="E668" s="131">
        <v>0.16981050104525347</v>
      </c>
      <c r="F668" s="103">
        <v>181818897492</v>
      </c>
      <c r="G668" s="131">
        <v>0.13430860296146552</v>
      </c>
      <c r="H668" s="103">
        <v>157966975400</v>
      </c>
      <c r="I668" s="103">
        <v>50584605611</v>
      </c>
      <c r="J668" s="103">
        <v>16671899711</v>
      </c>
      <c r="K668" s="103">
        <v>10697996702</v>
      </c>
      <c r="L668" s="158">
        <f t="shared" si="133"/>
        <v>0</v>
      </c>
    </row>
    <row r="669" spans="1:12" x14ac:dyDescent="0.25">
      <c r="A669" s="76">
        <v>500</v>
      </c>
      <c r="B669" s="77">
        <v>5</v>
      </c>
      <c r="C669" s="78" t="s">
        <v>620</v>
      </c>
      <c r="D669" s="103">
        <v>71723650648</v>
      </c>
      <c r="E669" s="131">
        <v>0.1249755927064482</v>
      </c>
      <c r="F669" s="103">
        <v>49459201222</v>
      </c>
      <c r="G669" s="131">
        <v>8.618068003596939E-2</v>
      </c>
      <c r="H669" s="103">
        <v>110510368759</v>
      </c>
      <c r="I669" s="103">
        <v>8964608890</v>
      </c>
      <c r="J669" s="103">
        <v>18786812102</v>
      </c>
      <c r="K669" s="103">
        <v>5483875000</v>
      </c>
      <c r="L669" s="158">
        <f t="shared" si="133"/>
        <v>0</v>
      </c>
    </row>
    <row r="670" spans="1:12" x14ac:dyDescent="0.25">
      <c r="A670" s="76">
        <v>501</v>
      </c>
      <c r="B670" s="77">
        <v>6</v>
      </c>
      <c r="C670" s="78" t="s">
        <v>661</v>
      </c>
      <c r="D670" s="103">
        <v>141796361295</v>
      </c>
      <c r="E670" s="131">
        <v>0.11866175813536191</v>
      </c>
      <c r="F670" s="103">
        <v>222869625636</v>
      </c>
      <c r="G670" s="131">
        <v>0.18650761818857917</v>
      </c>
      <c r="H670" s="103">
        <v>261411992581</v>
      </c>
      <c r="I670" s="103">
        <v>12443957986</v>
      </c>
      <c r="J670" s="103">
        <v>10340996776</v>
      </c>
      <c r="K670" s="103">
        <v>3363146485</v>
      </c>
      <c r="L670" s="158">
        <f t="shared" si="133"/>
        <v>0</v>
      </c>
    </row>
    <row r="671" spans="1:12" x14ac:dyDescent="0.25">
      <c r="A671" s="76">
        <v>502</v>
      </c>
      <c r="B671" s="77">
        <v>7</v>
      </c>
      <c r="C671" s="78" t="s">
        <v>621</v>
      </c>
      <c r="D671" s="103">
        <v>90505552948</v>
      </c>
      <c r="E671" s="131">
        <v>0.1041122114245082</v>
      </c>
      <c r="F671" s="103">
        <v>87604033379</v>
      </c>
      <c r="G671" s="131">
        <v>0.10077447568365661</v>
      </c>
      <c r="H671" s="103">
        <v>142303530379</v>
      </c>
      <c r="I671" s="103">
        <v>21987303685</v>
      </c>
      <c r="J671" s="103">
        <v>15069099376</v>
      </c>
      <c r="K671" s="103">
        <v>7620564896</v>
      </c>
      <c r="L671" s="158">
        <f t="shared" si="133"/>
        <v>0</v>
      </c>
    </row>
    <row r="672" spans="1:12" x14ac:dyDescent="0.25">
      <c r="A672" s="76">
        <v>503</v>
      </c>
      <c r="B672" s="77">
        <v>8</v>
      </c>
      <c r="C672" s="78" t="s">
        <v>662</v>
      </c>
      <c r="D672" s="103">
        <v>202617025670</v>
      </c>
      <c r="E672" s="131">
        <v>0.14297932515929906</v>
      </c>
      <c r="F672" s="103">
        <v>240488223646</v>
      </c>
      <c r="G672" s="131">
        <v>0.16970362590193117</v>
      </c>
      <c r="H672" s="103">
        <v>197650863542</v>
      </c>
      <c r="I672" s="103">
        <v>11387490267</v>
      </c>
      <c r="J672" s="103">
        <v>9469299320</v>
      </c>
      <c r="K672" s="103">
        <v>30112374270</v>
      </c>
      <c r="L672" s="158">
        <f t="shared" si="133"/>
        <v>0</v>
      </c>
    </row>
    <row r="673" spans="1:12" x14ac:dyDescent="0.25">
      <c r="A673" s="76">
        <v>504</v>
      </c>
      <c r="B673" s="77">
        <v>9</v>
      </c>
      <c r="C673" s="78" t="s">
        <v>663</v>
      </c>
      <c r="D673" s="103">
        <v>142721959639</v>
      </c>
      <c r="E673" s="131">
        <v>0.13470537246384617</v>
      </c>
      <c r="F673" s="103">
        <v>126386844512</v>
      </c>
      <c r="G673" s="131">
        <v>0.11928778870176715</v>
      </c>
      <c r="H673" s="103">
        <v>141737003755</v>
      </c>
      <c r="I673" s="103">
        <v>0</v>
      </c>
      <c r="J673" s="103">
        <v>15278743533</v>
      </c>
      <c r="K673" s="103">
        <v>15223770600</v>
      </c>
      <c r="L673" s="158">
        <f t="shared" si="133"/>
        <v>0</v>
      </c>
    </row>
    <row r="674" spans="1:12" x14ac:dyDescent="0.25">
      <c r="A674" s="76">
        <v>505</v>
      </c>
      <c r="B674" s="77">
        <v>10</v>
      </c>
      <c r="C674" s="78" t="s">
        <v>664</v>
      </c>
      <c r="D674" s="103">
        <v>101299573704</v>
      </c>
      <c r="E674" s="131">
        <v>8.879380731048353E-2</v>
      </c>
      <c r="F674" s="103">
        <v>295539678014</v>
      </c>
      <c r="G674" s="131">
        <v>0.25905433026655716</v>
      </c>
      <c r="H674" s="103">
        <v>137328016332</v>
      </c>
      <c r="I674" s="103">
        <v>16712204811</v>
      </c>
      <c r="J674" s="103">
        <v>10823523190</v>
      </c>
      <c r="K674" s="103">
        <v>4877331439</v>
      </c>
      <c r="L674" s="158">
        <f t="shared" si="133"/>
        <v>0</v>
      </c>
    </row>
    <row r="675" spans="1:12" x14ac:dyDescent="0.25">
      <c r="A675" s="76">
        <v>506</v>
      </c>
      <c r="B675" s="77">
        <v>11</v>
      </c>
      <c r="C675" s="78" t="s">
        <v>622</v>
      </c>
      <c r="D675" s="103">
        <v>174194589177</v>
      </c>
      <c r="E675" s="131">
        <v>8.9390289962279615E-2</v>
      </c>
      <c r="F675" s="103">
        <v>228273873967</v>
      </c>
      <c r="G675" s="131">
        <v>0.11714180033450351</v>
      </c>
      <c r="H675" s="103">
        <v>363506879696</v>
      </c>
      <c r="I675" s="103">
        <v>99644789355</v>
      </c>
      <c r="J675" s="103">
        <v>39535225247</v>
      </c>
      <c r="K675" s="103">
        <v>26751017150</v>
      </c>
      <c r="L675" s="158">
        <f t="shared" si="133"/>
        <v>0</v>
      </c>
    </row>
    <row r="676" spans="1:12" x14ac:dyDescent="0.25">
      <c r="A676" s="76">
        <v>507</v>
      </c>
      <c r="B676" s="77">
        <v>12</v>
      </c>
      <c r="C676" s="78" t="s">
        <v>623</v>
      </c>
      <c r="D676" s="103">
        <v>108151069031</v>
      </c>
      <c r="E676" s="131">
        <v>0.11437536043807095</v>
      </c>
      <c r="F676" s="103">
        <v>101567647099</v>
      </c>
      <c r="G676" s="131">
        <v>0.10741305055861362</v>
      </c>
      <c r="H676" s="103">
        <v>76939432562</v>
      </c>
      <c r="I676" s="103">
        <v>47559013015</v>
      </c>
      <c r="J676" s="103">
        <v>11507477634</v>
      </c>
      <c r="K676" s="103">
        <v>26891675484</v>
      </c>
      <c r="L676" s="158">
        <f t="shared" si="133"/>
        <v>0</v>
      </c>
    </row>
    <row r="677" spans="1:12" x14ac:dyDescent="0.25">
      <c r="A677" s="76">
        <v>508</v>
      </c>
      <c r="B677" s="77">
        <v>13</v>
      </c>
      <c r="C677" s="78" t="s">
        <v>665</v>
      </c>
      <c r="D677" s="103">
        <v>209273954111</v>
      </c>
      <c r="E677" s="131">
        <v>0.19224022027059232</v>
      </c>
      <c r="F677" s="103">
        <v>214489032712</v>
      </c>
      <c r="G677" s="131">
        <v>0.19703082053063681</v>
      </c>
      <c r="H677" s="103">
        <v>110115501594</v>
      </c>
      <c r="I677" s="103">
        <v>13848495116</v>
      </c>
      <c r="J677" s="103">
        <v>11239505102</v>
      </c>
      <c r="K677" s="103">
        <v>7102599766</v>
      </c>
      <c r="L677" s="158">
        <f t="shared" si="133"/>
        <v>0</v>
      </c>
    </row>
    <row r="678" spans="1:12" x14ac:dyDescent="0.25">
      <c r="A678" s="79" t="s">
        <v>29</v>
      </c>
      <c r="B678" s="80" t="s">
        <v>29</v>
      </c>
      <c r="C678" s="81" t="s">
        <v>30</v>
      </c>
      <c r="D678" s="104">
        <v>1829501796939</v>
      </c>
      <c r="E678" s="132">
        <v>0.127918668847599</v>
      </c>
      <c r="F678" s="104">
        <v>2088729335590</v>
      </c>
      <c r="G678" s="132">
        <v>0.14604384463499456</v>
      </c>
      <c r="H678" s="104">
        <v>1934987445460</v>
      </c>
      <c r="I678" s="104">
        <v>464918888025</v>
      </c>
      <c r="J678" s="104">
        <v>185846993312</v>
      </c>
      <c r="K678" s="104">
        <f>SUM(K665:K676)</f>
        <v>166254155007</v>
      </c>
      <c r="L678" s="159">
        <f>SUM(L665:L676)</f>
        <v>0</v>
      </c>
    </row>
    <row r="679" spans="1:12" x14ac:dyDescent="0.25">
      <c r="A679" s="79" t="s">
        <v>31</v>
      </c>
      <c r="B679" s="80" t="s">
        <v>31</v>
      </c>
      <c r="C679" s="81" t="s">
        <v>32</v>
      </c>
      <c r="D679" s="104">
        <v>209273954111</v>
      </c>
      <c r="E679" s="132">
        <v>0.19224022027059232</v>
      </c>
      <c r="F679" s="104">
        <v>214489032712</v>
      </c>
      <c r="G679" s="132">
        <v>0.19703082053063681</v>
      </c>
      <c r="H679" s="104">
        <v>110115501594</v>
      </c>
      <c r="I679" s="104">
        <v>13848495116</v>
      </c>
      <c r="J679" s="104">
        <v>11239505102</v>
      </c>
      <c r="K679" s="104">
        <f>SUM(K677)</f>
        <v>7102599766</v>
      </c>
      <c r="L679" s="159">
        <f>SUM(L677)</f>
        <v>0</v>
      </c>
    </row>
    <row r="680" spans="1:12" x14ac:dyDescent="0.25">
      <c r="A680" s="79" t="s">
        <v>33</v>
      </c>
      <c r="B680" s="80" t="s">
        <v>33</v>
      </c>
      <c r="C680" s="81" t="s">
        <v>624</v>
      </c>
      <c r="D680" s="104">
        <v>2038775751050</v>
      </c>
      <c r="E680" s="132">
        <v>0.13246823219890624</v>
      </c>
      <c r="F680" s="104">
        <v>2303218368302</v>
      </c>
      <c r="G680" s="132">
        <v>0.14965023272416425</v>
      </c>
      <c r="H680" s="104">
        <v>2045102947054</v>
      </c>
      <c r="I680" s="104">
        <v>478767383141</v>
      </c>
      <c r="J680" s="104">
        <v>197086498414</v>
      </c>
      <c r="K680" s="104">
        <f>K678+K679</f>
        <v>173356754773</v>
      </c>
      <c r="L680" s="159">
        <f>L678+L679</f>
        <v>0</v>
      </c>
    </row>
    <row r="681" spans="1:12" ht="15.75" thickBot="1" x14ac:dyDescent="0.3">
      <c r="A681" s="84" t="s">
        <v>35</v>
      </c>
      <c r="B681" s="85" t="s">
        <v>35</v>
      </c>
      <c r="C681" s="86" t="s">
        <v>625</v>
      </c>
      <c r="D681" s="106">
        <v>2823028079646</v>
      </c>
      <c r="E681" s="133">
        <v>0.12734161042283473</v>
      </c>
      <c r="F681" s="106">
        <v>2555797092300</v>
      </c>
      <c r="G681" s="133">
        <v>0.115287311519867</v>
      </c>
      <c r="H681" s="106">
        <v>3700269237287</v>
      </c>
      <c r="I681" s="106">
        <v>517007383141</v>
      </c>
      <c r="J681" s="106">
        <v>252010195812</v>
      </c>
      <c r="K681" s="106">
        <f>K680+K664</f>
        <v>301174343353</v>
      </c>
      <c r="L681" s="160">
        <f>L680+L664</f>
        <v>0</v>
      </c>
    </row>
    <row r="682" spans="1:12" x14ac:dyDescent="0.25">
      <c r="D682" s="107"/>
      <c r="E682" s="115"/>
      <c r="L682" s="161"/>
    </row>
    <row r="683" spans="1:12" ht="15.75" thickBot="1" x14ac:dyDescent="0.3">
      <c r="D683" s="107"/>
      <c r="E683" s="115"/>
      <c r="L683" s="161"/>
    </row>
    <row r="684" spans="1:12" x14ac:dyDescent="0.25">
      <c r="A684" s="87"/>
      <c r="B684" s="87"/>
      <c r="C684" s="88" t="s">
        <v>668</v>
      </c>
      <c r="D684" s="108">
        <v>89441284946511.469</v>
      </c>
      <c r="E684" s="137">
        <v>8.8711099050697992</v>
      </c>
      <c r="F684" s="108">
        <v>40061348287823</v>
      </c>
      <c r="G684" s="108">
        <v>3.6613122132689262</v>
      </c>
      <c r="H684" s="108">
        <v>37811768511517</v>
      </c>
      <c r="I684" s="108">
        <v>6917079087257</v>
      </c>
      <c r="J684" s="108">
        <v>4476253985519</v>
      </c>
      <c r="K684" s="108">
        <v>4002351043991</v>
      </c>
      <c r="L684" s="134">
        <f t="shared" ref="L684" si="136">L8+L36+L74+L98+L115+L127+L143+L158+L180+L192+L212+L213+L245+L258+L298+L308+L351+L370+L389+L407+L422+L432+L443+L463+L474+L492+L521+L543+L557+L572+L599+L615+L630+L664</f>
        <v>17</v>
      </c>
    </row>
    <row r="685" spans="1:12" x14ac:dyDescent="0.25">
      <c r="A685" s="89"/>
      <c r="B685" s="89"/>
      <c r="C685" s="90" t="s">
        <v>669</v>
      </c>
      <c r="D685" s="109">
        <v>182094133780982</v>
      </c>
      <c r="E685" s="138">
        <v>8.2807021392080813</v>
      </c>
      <c r="F685" s="109">
        <v>115232146479850</v>
      </c>
      <c r="G685" s="109">
        <v>5.4873781717496284</v>
      </c>
      <c r="H685" s="109">
        <v>76255149123769</v>
      </c>
      <c r="I685" s="109">
        <v>8896320881765</v>
      </c>
      <c r="J685" s="109">
        <v>8025573908437</v>
      </c>
      <c r="K685" s="109">
        <v>3785757454248</v>
      </c>
      <c r="L685" s="135">
        <f t="shared" ref="L685:L687" si="137">L32+L70+L94+L111+L123+L139+L154+L176+L188+L208+L241+L254+L294+L304+L347+L366+L385+L403+L418+L428+L439+L459+L470+L488+L517+L539+L553+L568+L595+L611+L626+L660+L678</f>
        <v>327</v>
      </c>
    </row>
    <row r="686" spans="1:12" x14ac:dyDescent="0.25">
      <c r="A686" s="89"/>
      <c r="B686" s="89"/>
      <c r="C686" s="90" t="s">
        <v>670</v>
      </c>
      <c r="D686" s="109">
        <v>37781209509429.672</v>
      </c>
      <c r="E686" s="138">
        <v>7.750357483086975</v>
      </c>
      <c r="F686" s="109">
        <v>28266649176338.438</v>
      </c>
      <c r="G686" s="109">
        <v>5.381782797991737</v>
      </c>
      <c r="H686" s="109">
        <v>20076629283818</v>
      </c>
      <c r="I686" s="109">
        <v>3741327724669.8501</v>
      </c>
      <c r="J686" s="109">
        <v>3386920027287.7002</v>
      </c>
      <c r="K686" s="109">
        <v>1323469229794.45</v>
      </c>
      <c r="L686" s="135">
        <f t="shared" si="137"/>
        <v>65</v>
      </c>
    </row>
    <row r="687" spans="1:12" x14ac:dyDescent="0.25">
      <c r="A687" s="91"/>
      <c r="B687" s="91"/>
      <c r="C687" s="92" t="s">
        <v>671</v>
      </c>
      <c r="D687" s="109">
        <v>219875343290411.69</v>
      </c>
      <c r="E687" s="138">
        <v>8.1538280659936948</v>
      </c>
      <c r="F687" s="109">
        <v>143498795656188.44</v>
      </c>
      <c r="G687" s="109">
        <v>5.4876112541787467</v>
      </c>
      <c r="H687" s="109">
        <v>96331778407587</v>
      </c>
      <c r="I687" s="109">
        <v>12637648606434.85</v>
      </c>
      <c r="J687" s="109">
        <v>11412493935724.699</v>
      </c>
      <c r="K687" s="109">
        <v>5109226684042.4502</v>
      </c>
      <c r="L687" s="135">
        <f t="shared" si="137"/>
        <v>392</v>
      </c>
    </row>
    <row r="688" spans="1:12" ht="15.75" thickBot="1" x14ac:dyDescent="0.3">
      <c r="A688" s="93"/>
      <c r="B688" s="93"/>
      <c r="C688" s="94" t="s">
        <v>672</v>
      </c>
      <c r="D688" s="110">
        <v>309316628236923.13</v>
      </c>
      <c r="E688" s="139">
        <v>17.024937971063494</v>
      </c>
      <c r="F688" s="110">
        <v>183560143944011.44</v>
      </c>
      <c r="G688" s="110">
        <v>9.1489234674476734</v>
      </c>
      <c r="H688" s="110">
        <v>134143546919104</v>
      </c>
      <c r="I688" s="110">
        <v>19554727693691.852</v>
      </c>
      <c r="J688" s="110">
        <v>15888747921243.699</v>
      </c>
      <c r="K688" s="110">
        <v>9111577728033.4492</v>
      </c>
      <c r="L688" s="136">
        <f t="shared" ref="L688" si="138">L684+L687</f>
        <v>409</v>
      </c>
    </row>
    <row r="689" spans="4:5" x14ac:dyDescent="0.25">
      <c r="D689" s="65"/>
      <c r="E689" s="65"/>
    </row>
    <row r="690" spans="4:5" x14ac:dyDescent="0.25">
      <c r="D690" s="65"/>
      <c r="E690" s="65"/>
    </row>
    <row r="691" spans="4:5" x14ac:dyDescent="0.25">
      <c r="D691" s="65"/>
      <c r="E691" s="65"/>
    </row>
    <row r="692" spans="4:5" x14ac:dyDescent="0.25">
      <c r="D692" s="65"/>
      <c r="E692" s="65"/>
    </row>
    <row r="693" spans="4:5" x14ac:dyDescent="0.25">
      <c r="D693" s="65"/>
      <c r="E693" s="65"/>
    </row>
    <row r="694" spans="4:5" x14ac:dyDescent="0.25">
      <c r="D694" s="65"/>
      <c r="E694" s="65"/>
    </row>
    <row r="697" spans="4:5" x14ac:dyDescent="0.25">
      <c r="D697" s="65"/>
      <c r="E697" s="65"/>
    </row>
    <row r="698" spans="4:5" x14ac:dyDescent="0.25">
      <c r="D698" s="65"/>
      <c r="E698" s="65"/>
    </row>
    <row r="699" spans="4:5" x14ac:dyDescent="0.25">
      <c r="D699" s="65"/>
      <c r="E699" s="65"/>
    </row>
    <row r="700" spans="4:5" x14ac:dyDescent="0.25">
      <c r="D700" s="65"/>
      <c r="E700" s="65"/>
    </row>
    <row r="701" spans="4:5" x14ac:dyDescent="0.25">
      <c r="D701" s="65"/>
      <c r="E701" s="65"/>
    </row>
    <row r="703" spans="4:5" x14ac:dyDescent="0.25">
      <c r="D703" s="65"/>
      <c r="E703" s="65"/>
    </row>
    <row r="704" spans="4:5" x14ac:dyDescent="0.25">
      <c r="D704" s="65"/>
      <c r="E704" s="65"/>
    </row>
    <row r="705" spans="4:5" x14ac:dyDescent="0.25">
      <c r="D705" s="65"/>
      <c r="E705" s="65"/>
    </row>
    <row r="706" spans="4:5" x14ac:dyDescent="0.25">
      <c r="D706" s="65"/>
      <c r="E706" s="65"/>
    </row>
    <row r="707" spans="4:5" x14ac:dyDescent="0.25">
      <c r="D707" s="65"/>
      <c r="E707" s="65"/>
    </row>
  </sheetData>
  <mergeCells count="3">
    <mergeCell ref="A4:B5"/>
    <mergeCell ref="C4:C5"/>
    <mergeCell ref="A6:B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D9787-9000-4C03-89F7-F6960525204A}">
  <dimension ref="A1:L727"/>
  <sheetViews>
    <sheetView zoomScale="70" zoomScaleNormal="7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I510" sqref="I510"/>
    </sheetView>
  </sheetViews>
  <sheetFormatPr defaultRowHeight="15.75" x14ac:dyDescent="0.25"/>
  <cols>
    <col min="1" max="1" width="12.7109375" style="4" customWidth="1"/>
    <col min="2" max="2" width="5.7109375" style="4" customWidth="1"/>
    <col min="3" max="3" width="51.7109375" style="3" customWidth="1"/>
    <col min="4" max="4" width="30.7109375" style="36" customWidth="1"/>
    <col min="5" max="5" width="11.85546875" style="36" customWidth="1"/>
    <col min="6" max="6" width="30.7109375" style="37" customWidth="1"/>
    <col min="7" max="7" width="10.42578125" style="37" bestFit="1" customWidth="1"/>
    <col min="8" max="11" width="30.7109375" style="37" customWidth="1"/>
    <col min="12" max="12" width="10.28515625" customWidth="1"/>
  </cols>
  <sheetData>
    <row r="1" spans="1:12" ht="30" x14ac:dyDescent="0.25">
      <c r="A1" s="1" t="s">
        <v>0</v>
      </c>
      <c r="B1" s="2"/>
    </row>
    <row r="2" spans="1:12" ht="30" x14ac:dyDescent="0.25">
      <c r="A2" s="1" t="s">
        <v>761</v>
      </c>
      <c r="B2" s="2"/>
    </row>
    <row r="3" spans="1:12" ht="16.5" thickBot="1" x14ac:dyDescent="0.3">
      <c r="D3" s="38"/>
      <c r="E3" s="38"/>
      <c r="F3" s="38"/>
      <c r="G3" s="38"/>
      <c r="H3" s="38"/>
      <c r="I3" s="38"/>
      <c r="J3" s="38"/>
      <c r="K3" s="38"/>
    </row>
    <row r="4" spans="1:12" ht="63" x14ac:dyDescent="0.25">
      <c r="A4" s="175" t="s">
        <v>2</v>
      </c>
      <c r="B4" s="176"/>
      <c r="C4" s="176" t="s">
        <v>3</v>
      </c>
      <c r="D4" s="39" t="s">
        <v>673</v>
      </c>
      <c r="E4" s="39"/>
      <c r="F4" s="40" t="s">
        <v>674</v>
      </c>
      <c r="G4" s="40"/>
      <c r="H4" s="40" t="s">
        <v>675</v>
      </c>
      <c r="I4" s="40" t="s">
        <v>676</v>
      </c>
      <c r="J4" s="40" t="s">
        <v>677</v>
      </c>
      <c r="K4" s="40" t="s">
        <v>678</v>
      </c>
      <c r="L4" s="142" t="s">
        <v>766</v>
      </c>
    </row>
    <row r="5" spans="1:12" ht="16.5" thickBot="1" x14ac:dyDescent="0.3">
      <c r="A5" s="177"/>
      <c r="B5" s="178"/>
      <c r="C5" s="178"/>
      <c r="D5" s="41" t="s">
        <v>679</v>
      </c>
      <c r="E5" s="41"/>
      <c r="F5" s="41" t="s">
        <v>680</v>
      </c>
      <c r="G5" s="41"/>
      <c r="H5" s="41" t="s">
        <v>681</v>
      </c>
      <c r="I5" s="41" t="s">
        <v>682</v>
      </c>
      <c r="J5" s="41" t="s">
        <v>683</v>
      </c>
      <c r="K5" s="41" t="s">
        <v>684</v>
      </c>
      <c r="L5" s="143"/>
    </row>
    <row r="6" spans="1:12" x14ac:dyDescent="0.25">
      <c r="A6" s="179">
        <v>1</v>
      </c>
      <c r="B6" s="180"/>
      <c r="C6" s="5">
        <v>2</v>
      </c>
      <c r="D6" s="42">
        <v>7</v>
      </c>
      <c r="E6" s="42"/>
      <c r="F6" s="5">
        <v>8</v>
      </c>
      <c r="G6" s="5"/>
      <c r="H6" s="5">
        <v>9</v>
      </c>
      <c r="I6" s="42">
        <v>10</v>
      </c>
      <c r="J6" s="42">
        <v>11</v>
      </c>
      <c r="K6" s="42">
        <v>12</v>
      </c>
      <c r="L6" s="144"/>
    </row>
    <row r="7" spans="1:12" x14ac:dyDescent="0.25">
      <c r="A7" s="6"/>
      <c r="B7" s="7"/>
      <c r="C7" s="7"/>
      <c r="D7" s="7">
        <v>2023</v>
      </c>
      <c r="E7" s="7"/>
      <c r="F7" s="7">
        <v>2023</v>
      </c>
      <c r="G7" s="7"/>
      <c r="H7" s="7">
        <v>2023</v>
      </c>
      <c r="I7" s="7">
        <v>2023</v>
      </c>
      <c r="J7" s="7">
        <v>2023</v>
      </c>
      <c r="K7" s="7">
        <v>2023</v>
      </c>
      <c r="L7" s="145"/>
    </row>
    <row r="8" spans="1:12" x14ac:dyDescent="0.25">
      <c r="A8" s="8" t="s">
        <v>4</v>
      </c>
      <c r="B8" s="9" t="s">
        <v>4</v>
      </c>
      <c r="C8" s="10" t="s">
        <v>687</v>
      </c>
      <c r="D8" s="38">
        <v>3419373697712</v>
      </c>
      <c r="E8" s="58">
        <v>0.30822218685623459</v>
      </c>
      <c r="F8" s="38">
        <v>1403645687444</v>
      </c>
      <c r="G8" s="58">
        <v>0.12652455730264306</v>
      </c>
      <c r="H8" s="38">
        <v>790994519011</v>
      </c>
      <c r="I8" s="38">
        <v>519407648927</v>
      </c>
      <c r="J8" s="38">
        <v>80546515835</v>
      </c>
      <c r="K8" s="38">
        <v>105612383243</v>
      </c>
      <c r="L8" s="146">
        <f>IF(E8&gt;20%,IF(G8&gt;10%,1,0),0)</f>
        <v>1</v>
      </c>
    </row>
    <row r="9" spans="1:12" x14ac:dyDescent="0.25">
      <c r="A9" s="11">
        <v>1</v>
      </c>
      <c r="B9" s="12">
        <v>1</v>
      </c>
      <c r="C9" s="13" t="s">
        <v>6</v>
      </c>
      <c r="D9" s="44">
        <v>190630147984</v>
      </c>
      <c r="E9" s="59">
        <v>0.19911668112165615</v>
      </c>
      <c r="F9" s="45">
        <v>193991696946</v>
      </c>
      <c r="G9" s="59">
        <v>0.20262788058207712</v>
      </c>
      <c r="H9" s="45">
        <v>120922579076</v>
      </c>
      <c r="I9" s="45">
        <v>12670933654</v>
      </c>
      <c r="J9" s="45">
        <v>10407681824</v>
      </c>
      <c r="K9" s="45">
        <v>7218093559</v>
      </c>
      <c r="L9" s="147">
        <f>IF(E9&gt;20%,IF(G9&gt;10%,1,0),0)</f>
        <v>0</v>
      </c>
    </row>
    <row r="10" spans="1:12" x14ac:dyDescent="0.25">
      <c r="A10" s="11">
        <v>2</v>
      </c>
      <c r="B10" s="12">
        <v>2</v>
      </c>
      <c r="C10" s="13" t="s">
        <v>7</v>
      </c>
      <c r="D10" s="44">
        <v>273212932304</v>
      </c>
      <c r="E10" s="59">
        <v>0.20466314505439143</v>
      </c>
      <c r="F10" s="45">
        <v>231136904464</v>
      </c>
      <c r="G10" s="59">
        <v>0.17314409463276373</v>
      </c>
      <c r="H10" s="45">
        <v>150202315471</v>
      </c>
      <c r="I10" s="45">
        <v>7471752966</v>
      </c>
      <c r="J10" s="45">
        <v>19918111110</v>
      </c>
      <c r="K10" s="45">
        <v>5606098557</v>
      </c>
      <c r="L10" s="147">
        <f t="shared" ref="L10:L69" si="0">IF(E10&gt;20%,IF(G10&gt;10%,1,0),0)</f>
        <v>1</v>
      </c>
    </row>
    <row r="11" spans="1:12" x14ac:dyDescent="0.25">
      <c r="A11" s="11">
        <v>3</v>
      </c>
      <c r="B11" s="12">
        <v>3</v>
      </c>
      <c r="C11" s="13" t="s">
        <v>8</v>
      </c>
      <c r="D11" s="44">
        <v>368977600502</v>
      </c>
      <c r="E11" s="59">
        <v>0.21014803806475474</v>
      </c>
      <c r="F11" s="45">
        <v>242694289733</v>
      </c>
      <c r="G11" s="59">
        <v>0.13822445798205751</v>
      </c>
      <c r="H11" s="45">
        <v>94532410045</v>
      </c>
      <c r="I11" s="45">
        <v>11087325931</v>
      </c>
      <c r="J11" s="45">
        <v>18244689881</v>
      </c>
      <c r="K11" s="45">
        <v>13400100536</v>
      </c>
      <c r="L11" s="147">
        <f t="shared" si="0"/>
        <v>1</v>
      </c>
    </row>
    <row r="12" spans="1:12" x14ac:dyDescent="0.25">
      <c r="A12" s="11">
        <v>4</v>
      </c>
      <c r="B12" s="12">
        <v>4</v>
      </c>
      <c r="C12" s="13" t="s">
        <v>9</v>
      </c>
      <c r="D12" s="44">
        <v>173724823244</v>
      </c>
      <c r="E12" s="59">
        <v>0.2117124221171354</v>
      </c>
      <c r="F12" s="45">
        <v>139741032214</v>
      </c>
      <c r="G12" s="59">
        <v>0.17029755360649859</v>
      </c>
      <c r="H12" s="45">
        <v>56212641948</v>
      </c>
      <c r="I12" s="45">
        <v>1093229720</v>
      </c>
      <c r="J12" s="45">
        <v>12891944259</v>
      </c>
      <c r="K12" s="45">
        <v>10658719715</v>
      </c>
      <c r="L12" s="147">
        <f t="shared" si="0"/>
        <v>1</v>
      </c>
    </row>
    <row r="13" spans="1:12" x14ac:dyDescent="0.25">
      <c r="A13" s="11">
        <v>5</v>
      </c>
      <c r="B13" s="12">
        <v>5</v>
      </c>
      <c r="C13" s="13" t="s">
        <v>10</v>
      </c>
      <c r="D13" s="44">
        <v>348044789085</v>
      </c>
      <c r="E13" s="59">
        <v>0.22843682397041964</v>
      </c>
      <c r="F13" s="45">
        <v>397612362319</v>
      </c>
      <c r="G13" s="59">
        <v>0.26097016265727124</v>
      </c>
      <c r="H13" s="45">
        <v>106028574214</v>
      </c>
      <c r="I13" s="45">
        <v>8932867345</v>
      </c>
      <c r="J13" s="45">
        <v>39593628210</v>
      </c>
      <c r="K13" s="45">
        <v>7972873854</v>
      </c>
      <c r="L13" s="147">
        <f t="shared" si="0"/>
        <v>1</v>
      </c>
    </row>
    <row r="14" spans="1:12" x14ac:dyDescent="0.25">
      <c r="A14" s="11">
        <v>6</v>
      </c>
      <c r="B14" s="12">
        <v>6</v>
      </c>
      <c r="C14" s="13" t="s">
        <v>11</v>
      </c>
      <c r="D14" s="44">
        <v>178213323542</v>
      </c>
      <c r="E14" s="59">
        <v>0.2252124163071893</v>
      </c>
      <c r="F14" s="45">
        <v>129348872577</v>
      </c>
      <c r="G14" s="59">
        <v>0.16346124723279476</v>
      </c>
      <c r="H14" s="45">
        <v>58233671434</v>
      </c>
      <c r="I14" s="45">
        <v>6609432641</v>
      </c>
      <c r="J14" s="45">
        <v>11523009078</v>
      </c>
      <c r="K14" s="45">
        <v>3004889293</v>
      </c>
      <c r="L14" s="147">
        <f t="shared" si="0"/>
        <v>1</v>
      </c>
    </row>
    <row r="15" spans="1:12" x14ac:dyDescent="0.25">
      <c r="A15" s="11">
        <v>7</v>
      </c>
      <c r="B15" s="12">
        <v>7</v>
      </c>
      <c r="C15" s="13" t="s">
        <v>12</v>
      </c>
      <c r="D15" s="44">
        <v>286322664700</v>
      </c>
      <c r="E15" s="59">
        <v>0.23741408928705865</v>
      </c>
      <c r="F15" s="45">
        <v>221765981318</v>
      </c>
      <c r="G15" s="59">
        <v>0.18388473907446079</v>
      </c>
      <c r="H15" s="45">
        <v>98549382483</v>
      </c>
      <c r="I15" s="45">
        <v>9626306433</v>
      </c>
      <c r="J15" s="45">
        <v>14615593832</v>
      </c>
      <c r="K15" s="45">
        <v>3777303690</v>
      </c>
      <c r="L15" s="147">
        <f t="shared" si="0"/>
        <v>1</v>
      </c>
    </row>
    <row r="16" spans="1:12" x14ac:dyDescent="0.25">
      <c r="A16" s="11">
        <v>8</v>
      </c>
      <c r="B16" s="12">
        <v>8</v>
      </c>
      <c r="C16" s="13" t="s">
        <v>13</v>
      </c>
      <c r="D16" s="44">
        <v>293302711951</v>
      </c>
      <c r="E16" s="59">
        <v>0.23434480175347078</v>
      </c>
      <c r="F16" s="45">
        <v>266852177119</v>
      </c>
      <c r="G16" s="59">
        <v>0.21321119101988212</v>
      </c>
      <c r="H16" s="45">
        <v>71000490417</v>
      </c>
      <c r="I16" s="45">
        <v>9125364679</v>
      </c>
      <c r="J16" s="45">
        <v>17282111960</v>
      </c>
      <c r="K16" s="45">
        <v>6979070707</v>
      </c>
      <c r="L16" s="147">
        <f t="shared" si="0"/>
        <v>1</v>
      </c>
    </row>
    <row r="17" spans="1:12" x14ac:dyDescent="0.25">
      <c r="A17" s="11">
        <v>9</v>
      </c>
      <c r="B17" s="12">
        <v>9</v>
      </c>
      <c r="C17" s="13" t="s">
        <v>14</v>
      </c>
      <c r="D17" s="44">
        <v>273868727388</v>
      </c>
      <c r="E17" s="59">
        <v>0.22304356114523294</v>
      </c>
      <c r="F17" s="45">
        <v>207144763589</v>
      </c>
      <c r="G17" s="59">
        <v>0.16870237863274334</v>
      </c>
      <c r="H17" s="45">
        <v>109556639001</v>
      </c>
      <c r="I17" s="45">
        <v>7246875824</v>
      </c>
      <c r="J17" s="45">
        <v>41761060000</v>
      </c>
      <c r="K17" s="45">
        <v>8037532267</v>
      </c>
      <c r="L17" s="147">
        <f t="shared" si="0"/>
        <v>1</v>
      </c>
    </row>
    <row r="18" spans="1:12" x14ac:dyDescent="0.25">
      <c r="A18" s="11">
        <v>10</v>
      </c>
      <c r="B18" s="12">
        <v>10</v>
      </c>
      <c r="C18" s="13" t="s">
        <v>15</v>
      </c>
      <c r="D18" s="44">
        <v>426482963761</v>
      </c>
      <c r="E18" s="59">
        <v>0.24477028109048818</v>
      </c>
      <c r="F18" s="45">
        <v>300269981623</v>
      </c>
      <c r="G18" s="59">
        <v>0.17233318573091949</v>
      </c>
      <c r="H18" s="45">
        <v>105560709251</v>
      </c>
      <c r="I18" s="45">
        <v>21802415337</v>
      </c>
      <c r="J18" s="45">
        <v>21213836107</v>
      </c>
      <c r="K18" s="45">
        <v>6734570447</v>
      </c>
      <c r="L18" s="147">
        <f t="shared" si="0"/>
        <v>1</v>
      </c>
    </row>
    <row r="19" spans="1:12" x14ac:dyDescent="0.25">
      <c r="A19" s="11">
        <v>11</v>
      </c>
      <c r="B19" s="12">
        <v>11</v>
      </c>
      <c r="C19" s="13" t="s">
        <v>16</v>
      </c>
      <c r="D19" s="44">
        <v>738871153696</v>
      </c>
      <c r="E19" s="59">
        <v>0.29311378393857407</v>
      </c>
      <c r="F19" s="45">
        <v>444465671974</v>
      </c>
      <c r="G19" s="59">
        <v>0.17632169599721845</v>
      </c>
      <c r="H19" s="45">
        <v>140229164314</v>
      </c>
      <c r="I19" s="45">
        <v>37243417279</v>
      </c>
      <c r="J19" s="45">
        <v>19685968076</v>
      </c>
      <c r="K19" s="45">
        <v>15512869825</v>
      </c>
      <c r="L19" s="147">
        <f t="shared" si="0"/>
        <v>1</v>
      </c>
    </row>
    <row r="20" spans="1:12" x14ac:dyDescent="0.25">
      <c r="A20" s="11">
        <v>12</v>
      </c>
      <c r="B20" s="12">
        <v>12</v>
      </c>
      <c r="C20" s="13" t="s">
        <v>17</v>
      </c>
      <c r="D20" s="44">
        <v>197377497979</v>
      </c>
      <c r="E20" s="59">
        <v>0.21711552605508558</v>
      </c>
      <c r="F20" s="45">
        <v>149512937210</v>
      </c>
      <c r="G20" s="59">
        <v>0.16446444172599595</v>
      </c>
      <c r="H20" s="45">
        <v>88137039180</v>
      </c>
      <c r="I20" s="45">
        <v>2117163049</v>
      </c>
      <c r="J20" s="45">
        <v>11309524682</v>
      </c>
      <c r="K20" s="45">
        <v>4010509066</v>
      </c>
      <c r="L20" s="147">
        <f t="shared" si="0"/>
        <v>1</v>
      </c>
    </row>
    <row r="21" spans="1:12" x14ac:dyDescent="0.25">
      <c r="A21" s="11">
        <v>13</v>
      </c>
      <c r="B21" s="12">
        <v>13</v>
      </c>
      <c r="C21" s="13" t="s">
        <v>688</v>
      </c>
      <c r="D21" s="44">
        <v>454223251034</v>
      </c>
      <c r="E21" s="59">
        <v>0.24405281986439889</v>
      </c>
      <c r="F21" s="45">
        <v>348146086416</v>
      </c>
      <c r="G21" s="59">
        <v>0.18705787059812914</v>
      </c>
      <c r="H21" s="45">
        <v>100190085449</v>
      </c>
      <c r="I21" s="45">
        <v>19907538540</v>
      </c>
      <c r="J21" s="45">
        <v>12695956813</v>
      </c>
      <c r="K21" s="45">
        <v>8040580007</v>
      </c>
      <c r="L21" s="147">
        <f t="shared" si="0"/>
        <v>1</v>
      </c>
    </row>
    <row r="22" spans="1:12" x14ac:dyDescent="0.25">
      <c r="A22" s="11">
        <v>14</v>
      </c>
      <c r="B22" s="12">
        <v>14</v>
      </c>
      <c r="C22" s="13" t="s">
        <v>19</v>
      </c>
      <c r="D22" s="44">
        <v>125253391400</v>
      </c>
      <c r="E22" s="59">
        <v>0.1533581539776343</v>
      </c>
      <c r="F22" s="45">
        <v>130934539661</v>
      </c>
      <c r="G22" s="59">
        <v>0.16031405672838575</v>
      </c>
      <c r="H22" s="45">
        <v>75886868946</v>
      </c>
      <c r="I22" s="45">
        <v>5974334681</v>
      </c>
      <c r="J22" s="45">
        <v>10810293608</v>
      </c>
      <c r="K22" s="45">
        <v>7699582007</v>
      </c>
      <c r="L22" s="147">
        <f t="shared" si="0"/>
        <v>0</v>
      </c>
    </row>
    <row r="23" spans="1:12" x14ac:dyDescent="0.25">
      <c r="A23" s="11">
        <v>15</v>
      </c>
      <c r="B23" s="12">
        <v>15</v>
      </c>
      <c r="C23" s="13" t="s">
        <v>20</v>
      </c>
      <c r="D23" s="44">
        <v>219387198742</v>
      </c>
      <c r="E23" s="59">
        <v>0.19606665981575308</v>
      </c>
      <c r="F23" s="45">
        <v>175939595811</v>
      </c>
      <c r="G23" s="59">
        <v>0.15723747364386426</v>
      </c>
      <c r="H23" s="45">
        <v>92873155422</v>
      </c>
      <c r="I23" s="45">
        <v>13222719830</v>
      </c>
      <c r="J23" s="45">
        <v>33390078818</v>
      </c>
      <c r="K23" s="45">
        <v>5408541394</v>
      </c>
      <c r="L23" s="147">
        <f t="shared" si="0"/>
        <v>0</v>
      </c>
    </row>
    <row r="24" spans="1:12" x14ac:dyDescent="0.25">
      <c r="A24" s="11">
        <v>16</v>
      </c>
      <c r="B24" s="12">
        <v>16</v>
      </c>
      <c r="C24" s="13" t="s">
        <v>21</v>
      </c>
      <c r="D24" s="44">
        <v>171755630898</v>
      </c>
      <c r="E24" s="59">
        <v>0.19142013712129191</v>
      </c>
      <c r="F24" s="45">
        <v>183236410322</v>
      </c>
      <c r="G24" s="59">
        <v>0.20421536462045031</v>
      </c>
      <c r="H24" s="45">
        <v>66172823581</v>
      </c>
      <c r="I24" s="45">
        <v>9688488696</v>
      </c>
      <c r="J24" s="45">
        <v>6582481557</v>
      </c>
      <c r="K24" s="45">
        <v>11999750018</v>
      </c>
      <c r="L24" s="147">
        <f t="shared" si="0"/>
        <v>0</v>
      </c>
    </row>
    <row r="25" spans="1:12" x14ac:dyDescent="0.25">
      <c r="A25" s="11">
        <v>17</v>
      </c>
      <c r="B25" s="12">
        <v>17</v>
      </c>
      <c r="C25" s="13" t="s">
        <v>22</v>
      </c>
      <c r="D25" s="44">
        <v>461300676689</v>
      </c>
      <c r="E25" s="59">
        <v>0.22526549665511145</v>
      </c>
      <c r="F25" s="45">
        <v>497479347758</v>
      </c>
      <c r="G25" s="59">
        <v>0.24293251237504424</v>
      </c>
      <c r="H25" s="45">
        <v>94286181896</v>
      </c>
      <c r="I25" s="45">
        <v>16418527163</v>
      </c>
      <c r="J25" s="45">
        <v>12448857853</v>
      </c>
      <c r="K25" s="45">
        <v>7302660078</v>
      </c>
      <c r="L25" s="147">
        <f t="shared" si="0"/>
        <v>1</v>
      </c>
    </row>
    <row r="26" spans="1:12" x14ac:dyDescent="0.25">
      <c r="A26" s="11">
        <v>18</v>
      </c>
      <c r="B26" s="12">
        <v>18</v>
      </c>
      <c r="C26" s="13" t="s">
        <v>23</v>
      </c>
      <c r="D26" s="44">
        <v>197208461572</v>
      </c>
      <c r="E26" s="59">
        <v>0.2242094008779453</v>
      </c>
      <c r="F26" s="45">
        <v>151139546379</v>
      </c>
      <c r="G26" s="59">
        <v>0.17183292680485743</v>
      </c>
      <c r="H26" s="45">
        <v>57686273895</v>
      </c>
      <c r="I26" s="45">
        <v>3353000000</v>
      </c>
      <c r="J26" s="45">
        <v>17810990457</v>
      </c>
      <c r="K26" s="45">
        <v>9308597559</v>
      </c>
      <c r="L26" s="147">
        <f t="shared" si="0"/>
        <v>1</v>
      </c>
    </row>
    <row r="27" spans="1:12" x14ac:dyDescent="0.25">
      <c r="A27" s="11">
        <v>19</v>
      </c>
      <c r="B27" s="12">
        <v>19</v>
      </c>
      <c r="C27" s="13" t="s">
        <v>24</v>
      </c>
      <c r="D27" s="44">
        <v>153858462935</v>
      </c>
      <c r="E27" s="59">
        <v>0.18256358020536806</v>
      </c>
      <c r="F27" s="45">
        <v>226507636421</v>
      </c>
      <c r="G27" s="59">
        <v>0.26876678903482493</v>
      </c>
      <c r="H27" s="45">
        <v>67974106699</v>
      </c>
      <c r="I27" s="45">
        <v>5635771143</v>
      </c>
      <c r="J27" s="45">
        <v>19953940531</v>
      </c>
      <c r="K27" s="45">
        <v>5222702689</v>
      </c>
      <c r="L27" s="147">
        <f t="shared" si="0"/>
        <v>0</v>
      </c>
    </row>
    <row r="28" spans="1:12" x14ac:dyDescent="0.25">
      <c r="A28" s="11">
        <v>20</v>
      </c>
      <c r="B28" s="12">
        <v>20</v>
      </c>
      <c r="C28" s="13" t="s">
        <v>25</v>
      </c>
      <c r="D28" s="44">
        <v>274729006998</v>
      </c>
      <c r="E28" s="59">
        <v>0.2176097467543589</v>
      </c>
      <c r="F28" s="45">
        <v>196447303005</v>
      </c>
      <c r="G28" s="59">
        <v>0.15560369225156509</v>
      </c>
      <c r="H28" s="45">
        <v>81951507856</v>
      </c>
      <c r="I28" s="45">
        <v>26477222173</v>
      </c>
      <c r="J28" s="45">
        <v>36243609249</v>
      </c>
      <c r="K28" s="45">
        <v>9708373876</v>
      </c>
      <c r="L28" s="147">
        <f t="shared" si="0"/>
        <v>1</v>
      </c>
    </row>
    <row r="29" spans="1:12" x14ac:dyDescent="0.25">
      <c r="A29" s="11">
        <v>21</v>
      </c>
      <c r="B29" s="12">
        <v>21</v>
      </c>
      <c r="C29" s="13" t="s">
        <v>26</v>
      </c>
      <c r="D29" s="44">
        <v>188708552263</v>
      </c>
      <c r="E29" s="59">
        <v>0.24272929098218587</v>
      </c>
      <c r="F29" s="45">
        <v>105897901585</v>
      </c>
      <c r="G29" s="59">
        <v>0.13621281208497843</v>
      </c>
      <c r="H29" s="45">
        <v>37345745400</v>
      </c>
      <c r="I29" s="45">
        <v>24575246330</v>
      </c>
      <c r="J29" s="45">
        <v>15865584393</v>
      </c>
      <c r="K29" s="45">
        <v>5527332640</v>
      </c>
      <c r="L29" s="147">
        <f t="shared" si="0"/>
        <v>1</v>
      </c>
    </row>
    <row r="30" spans="1:12" x14ac:dyDescent="0.25">
      <c r="A30" s="11">
        <v>22</v>
      </c>
      <c r="B30" s="12">
        <v>22</v>
      </c>
      <c r="C30" s="13" t="s">
        <v>27</v>
      </c>
      <c r="D30" s="44">
        <v>100761886727</v>
      </c>
      <c r="E30" s="59">
        <v>0.1655536467330545</v>
      </c>
      <c r="F30" s="45">
        <v>107329998999</v>
      </c>
      <c r="G30" s="59">
        <v>0.17634517688500387</v>
      </c>
      <c r="H30" s="45">
        <v>23213833528</v>
      </c>
      <c r="I30" s="45">
        <v>20605880417</v>
      </c>
      <c r="J30" s="45">
        <v>29265151780</v>
      </c>
      <c r="K30" s="45">
        <v>8279475108</v>
      </c>
      <c r="L30" s="147">
        <f t="shared" si="0"/>
        <v>0</v>
      </c>
    </row>
    <row r="31" spans="1:12" x14ac:dyDescent="0.25">
      <c r="A31" s="11">
        <v>23</v>
      </c>
      <c r="B31" s="12">
        <v>23</v>
      </c>
      <c r="C31" s="13" t="s">
        <v>28</v>
      </c>
      <c r="D31" s="44">
        <v>127878197425</v>
      </c>
      <c r="E31" s="59">
        <v>0.19336499179877187</v>
      </c>
      <c r="F31" s="45">
        <v>97544459401</v>
      </c>
      <c r="G31" s="59">
        <v>0.14749725889084644</v>
      </c>
      <c r="H31" s="45">
        <v>73896249208</v>
      </c>
      <c r="I31" s="45">
        <v>3497973311</v>
      </c>
      <c r="J31" s="45">
        <v>6385143536</v>
      </c>
      <c r="K31" s="45">
        <v>3406141309</v>
      </c>
      <c r="L31" s="147">
        <f t="shared" si="0"/>
        <v>0</v>
      </c>
    </row>
    <row r="32" spans="1:12" x14ac:dyDescent="0.25">
      <c r="A32" s="14" t="s">
        <v>29</v>
      </c>
      <c r="B32" s="15" t="s">
        <v>29</v>
      </c>
      <c r="C32" s="16" t="s">
        <v>30</v>
      </c>
      <c r="D32" s="46">
        <f t="shared" ref="D32:K32" si="1">SUM(D9:D26)</f>
        <v>5378157946471</v>
      </c>
      <c r="E32" s="60">
        <v>0.22728333898216005</v>
      </c>
      <c r="F32" s="46">
        <f t="shared" si="1"/>
        <v>4411412197433</v>
      </c>
      <c r="G32" s="60">
        <v>0.18642823506459219</v>
      </c>
      <c r="H32" s="46">
        <f t="shared" si="1"/>
        <v>1686261006023</v>
      </c>
      <c r="I32" s="46">
        <f t="shared" si="1"/>
        <v>203591693768</v>
      </c>
      <c r="J32" s="46">
        <f t="shared" si="1"/>
        <v>332185818125</v>
      </c>
      <c r="K32" s="46">
        <f t="shared" si="1"/>
        <v>142672342579</v>
      </c>
      <c r="L32" s="148">
        <f t="shared" ref="L32" si="2">SUM(L9:L26)</f>
        <v>14</v>
      </c>
    </row>
    <row r="33" spans="1:12" x14ac:dyDescent="0.25">
      <c r="A33" s="14" t="s">
        <v>31</v>
      </c>
      <c r="B33" s="15" t="s">
        <v>31</v>
      </c>
      <c r="C33" s="16" t="s">
        <v>32</v>
      </c>
      <c r="D33" s="46">
        <f t="shared" ref="D33:K33" si="3">SUM(D27:D31)</f>
        <v>845936106348</v>
      </c>
      <c r="E33" s="60">
        <v>0.20370934095945331</v>
      </c>
      <c r="F33" s="46">
        <f t="shared" si="3"/>
        <v>733727299411</v>
      </c>
      <c r="G33" s="60">
        <v>0.17668840883532014</v>
      </c>
      <c r="H33" s="46">
        <f t="shared" si="3"/>
        <v>284381442691</v>
      </c>
      <c r="I33" s="46">
        <f t="shared" si="3"/>
        <v>80792093374</v>
      </c>
      <c r="J33" s="46">
        <f t="shared" si="3"/>
        <v>107713429489</v>
      </c>
      <c r="K33" s="46">
        <f t="shared" si="3"/>
        <v>32144025622</v>
      </c>
      <c r="L33" s="148">
        <f t="shared" ref="L33" si="4">SUM(L27:L31)</f>
        <v>2</v>
      </c>
    </row>
    <row r="34" spans="1:12" x14ac:dyDescent="0.25">
      <c r="A34" s="14" t="s">
        <v>33</v>
      </c>
      <c r="B34" s="15" t="s">
        <v>33</v>
      </c>
      <c r="C34" s="16" t="s">
        <v>34</v>
      </c>
      <c r="D34" s="46">
        <f t="shared" ref="D34:K34" si="5">D32+D33</f>
        <v>6224094052819</v>
      </c>
      <c r="E34" s="60">
        <v>0.22376389763043114</v>
      </c>
      <c r="F34" s="46">
        <f t="shared" si="5"/>
        <v>5145139496844</v>
      </c>
      <c r="G34" s="60">
        <v>0.18497414368997953</v>
      </c>
      <c r="H34" s="46">
        <f t="shared" si="5"/>
        <v>1970642448714</v>
      </c>
      <c r="I34" s="46">
        <f t="shared" si="5"/>
        <v>284383787142</v>
      </c>
      <c r="J34" s="46">
        <f t="shared" si="5"/>
        <v>439899247614</v>
      </c>
      <c r="K34" s="46">
        <f t="shared" si="5"/>
        <v>174816368201</v>
      </c>
      <c r="L34" s="148">
        <f t="shared" ref="L34" si="6">L32+L33</f>
        <v>16</v>
      </c>
    </row>
    <row r="35" spans="1:12" x14ac:dyDescent="0.25">
      <c r="A35" s="14" t="s">
        <v>35</v>
      </c>
      <c r="B35" s="15" t="s">
        <v>35</v>
      </c>
      <c r="C35" s="16" t="s">
        <v>36</v>
      </c>
      <c r="D35" s="46">
        <f t="shared" ref="D35:K35" si="7">D34+D8</f>
        <v>9643467750531</v>
      </c>
      <c r="E35" s="60">
        <v>0.24784472454939771</v>
      </c>
      <c r="F35" s="46">
        <f t="shared" si="7"/>
        <v>6548785184288</v>
      </c>
      <c r="G35" s="60">
        <v>0.16830894260455884</v>
      </c>
      <c r="H35" s="46">
        <f t="shared" si="7"/>
        <v>2761636967725</v>
      </c>
      <c r="I35" s="46">
        <f t="shared" si="7"/>
        <v>803791436069</v>
      </c>
      <c r="J35" s="46">
        <f t="shared" si="7"/>
        <v>520445763449</v>
      </c>
      <c r="K35" s="46">
        <f t="shared" si="7"/>
        <v>280428751444</v>
      </c>
      <c r="L35" s="148">
        <f t="shared" ref="L35" si="8">L34+L8</f>
        <v>17</v>
      </c>
    </row>
    <row r="36" spans="1:12" x14ac:dyDescent="0.25">
      <c r="A36" s="8" t="s">
        <v>37</v>
      </c>
      <c r="B36" s="17">
        <v>2</v>
      </c>
      <c r="C36" s="10" t="s">
        <v>689</v>
      </c>
      <c r="D36" s="38">
        <v>3667882254326</v>
      </c>
      <c r="E36" s="58">
        <v>0.25697106309146184</v>
      </c>
      <c r="F36" s="38">
        <v>773395991151</v>
      </c>
      <c r="G36" s="58">
        <v>5.4183961276932341E-2</v>
      </c>
      <c r="H36" s="38">
        <v>2244180705573</v>
      </c>
      <c r="I36" s="38">
        <v>67436131000</v>
      </c>
      <c r="J36" s="38">
        <v>85426919423</v>
      </c>
      <c r="K36" s="38">
        <v>109584419842</v>
      </c>
      <c r="L36" s="146">
        <f t="shared" si="0"/>
        <v>0</v>
      </c>
    </row>
    <row r="37" spans="1:12" x14ac:dyDescent="0.25">
      <c r="A37" s="11">
        <v>24</v>
      </c>
      <c r="B37" s="12">
        <v>1</v>
      </c>
      <c r="C37" s="13" t="s">
        <v>39</v>
      </c>
      <c r="D37" s="44">
        <v>466811079243</v>
      </c>
      <c r="E37" s="59">
        <v>0.27474097738721825</v>
      </c>
      <c r="F37" s="45">
        <v>224584987468</v>
      </c>
      <c r="G37" s="59">
        <v>0.13217916563487336</v>
      </c>
      <c r="H37" s="45">
        <v>200603294758</v>
      </c>
      <c r="I37" s="45">
        <v>9577175026</v>
      </c>
      <c r="J37" s="45">
        <v>22371276069</v>
      </c>
      <c r="K37" s="45">
        <v>6162169409</v>
      </c>
      <c r="L37" s="147">
        <f t="shared" si="0"/>
        <v>1</v>
      </c>
    </row>
    <row r="38" spans="1:12" x14ac:dyDescent="0.25">
      <c r="A38" s="11">
        <v>25</v>
      </c>
      <c r="B38" s="12">
        <v>2</v>
      </c>
      <c r="C38" s="13" t="s">
        <v>690</v>
      </c>
      <c r="D38" s="44">
        <v>335207169117</v>
      </c>
      <c r="E38" s="59">
        <v>0.24922992964490415</v>
      </c>
      <c r="F38" s="45">
        <v>151583338674</v>
      </c>
      <c r="G38" s="59">
        <v>0.11270374954264287</v>
      </c>
      <c r="H38" s="45">
        <v>256310078259</v>
      </c>
      <c r="I38" s="45">
        <v>13517156786</v>
      </c>
      <c r="J38" s="45">
        <v>16544507103</v>
      </c>
      <c r="K38" s="45">
        <v>10759811102</v>
      </c>
      <c r="L38" s="147">
        <f t="shared" si="0"/>
        <v>1</v>
      </c>
    </row>
    <row r="39" spans="1:12" x14ac:dyDescent="0.25">
      <c r="A39" s="11">
        <v>26</v>
      </c>
      <c r="B39" s="12">
        <v>3</v>
      </c>
      <c r="C39" s="13" t="s">
        <v>41</v>
      </c>
      <c r="D39" s="44">
        <v>364600472755</v>
      </c>
      <c r="E39" s="59">
        <v>0.29499121207269796</v>
      </c>
      <c r="F39" s="45">
        <v>203644812873</v>
      </c>
      <c r="G39" s="59">
        <v>0.16476509130061243</v>
      </c>
      <c r="H39" s="45">
        <v>105961262598</v>
      </c>
      <c r="I39" s="45">
        <v>9981040100</v>
      </c>
      <c r="J39" s="45">
        <v>21569343167</v>
      </c>
      <c r="K39" s="45">
        <v>6434009010</v>
      </c>
      <c r="L39" s="147">
        <f t="shared" si="0"/>
        <v>1</v>
      </c>
    </row>
    <row r="40" spans="1:12" x14ac:dyDescent="0.25">
      <c r="A40" s="11">
        <v>27</v>
      </c>
      <c r="B40" s="12">
        <v>4</v>
      </c>
      <c r="C40" s="13" t="s">
        <v>42</v>
      </c>
      <c r="D40" s="44">
        <v>1359651384596</v>
      </c>
      <c r="E40" s="59">
        <v>0.31207910077280715</v>
      </c>
      <c r="F40" s="45">
        <v>682439282987</v>
      </c>
      <c r="G40" s="59">
        <v>0.15663944462492094</v>
      </c>
      <c r="H40" s="45">
        <v>641656108693</v>
      </c>
      <c r="I40" s="45">
        <v>107906562187</v>
      </c>
      <c r="J40" s="45">
        <v>39826361726</v>
      </c>
      <c r="K40" s="45">
        <v>13031611844</v>
      </c>
      <c r="L40" s="147">
        <f t="shared" si="0"/>
        <v>1</v>
      </c>
    </row>
    <row r="41" spans="1:12" x14ac:dyDescent="0.25">
      <c r="A41" s="11">
        <v>28</v>
      </c>
      <c r="B41" s="12">
        <v>5</v>
      </c>
      <c r="C41" s="13" t="s">
        <v>43</v>
      </c>
      <c r="D41" s="44">
        <v>277611049349</v>
      </c>
      <c r="E41" s="59">
        <v>0.25894120047823638</v>
      </c>
      <c r="F41" s="45">
        <v>161394404243</v>
      </c>
      <c r="G41" s="59">
        <v>0.15054033650012832</v>
      </c>
      <c r="H41" s="45">
        <v>186315653715</v>
      </c>
      <c r="I41" s="45">
        <v>5235985488</v>
      </c>
      <c r="J41" s="45">
        <v>15689776660</v>
      </c>
      <c r="K41" s="45">
        <v>5935512432</v>
      </c>
      <c r="L41" s="147">
        <f t="shared" si="0"/>
        <v>1</v>
      </c>
    </row>
    <row r="42" spans="1:12" x14ac:dyDescent="0.25">
      <c r="A42" s="11">
        <v>29</v>
      </c>
      <c r="B42" s="12">
        <v>6</v>
      </c>
      <c r="C42" s="13" t="s">
        <v>44</v>
      </c>
      <c r="D42" s="44">
        <v>371449437999</v>
      </c>
      <c r="E42" s="59">
        <v>0.26955598376873879</v>
      </c>
      <c r="F42" s="45">
        <v>219114973689</v>
      </c>
      <c r="G42" s="59">
        <v>0.15900886163504904</v>
      </c>
      <c r="H42" s="45">
        <v>122056054565</v>
      </c>
      <c r="I42" s="45">
        <v>10448547554</v>
      </c>
      <c r="J42" s="45">
        <v>19173833794</v>
      </c>
      <c r="K42" s="45">
        <v>3994609738</v>
      </c>
      <c r="L42" s="147">
        <f t="shared" si="0"/>
        <v>1</v>
      </c>
    </row>
    <row r="43" spans="1:12" x14ac:dyDescent="0.25">
      <c r="A43" s="11">
        <v>30</v>
      </c>
      <c r="B43" s="12">
        <v>7</v>
      </c>
      <c r="C43" s="13" t="s">
        <v>45</v>
      </c>
      <c r="D43" s="44">
        <v>376458571614</v>
      </c>
      <c r="E43" s="59">
        <v>0.2591838293338164</v>
      </c>
      <c r="F43" s="45">
        <v>317369723122</v>
      </c>
      <c r="G43" s="59">
        <v>0.21850239669324076</v>
      </c>
      <c r="H43" s="45">
        <v>125500571888</v>
      </c>
      <c r="I43" s="45">
        <v>21533624451</v>
      </c>
      <c r="J43" s="45">
        <v>21609956836</v>
      </c>
      <c r="K43" s="45">
        <v>6461478164</v>
      </c>
      <c r="L43" s="147">
        <f t="shared" si="0"/>
        <v>1</v>
      </c>
    </row>
    <row r="44" spans="1:12" x14ac:dyDescent="0.25">
      <c r="A44" s="11">
        <v>31</v>
      </c>
      <c r="B44" s="12">
        <v>8</v>
      </c>
      <c r="C44" s="13" t="s">
        <v>46</v>
      </c>
      <c r="D44" s="44">
        <v>266267829564</v>
      </c>
      <c r="E44" s="59">
        <v>0.27310665714591287</v>
      </c>
      <c r="F44" s="45">
        <v>161484119641</v>
      </c>
      <c r="G44" s="59">
        <v>0.16563168058837438</v>
      </c>
      <c r="H44" s="45">
        <v>103861318724</v>
      </c>
      <c r="I44" s="45">
        <v>6494989603</v>
      </c>
      <c r="J44" s="45">
        <v>15715528275</v>
      </c>
      <c r="K44" s="45">
        <v>10421254140</v>
      </c>
      <c r="L44" s="147">
        <f t="shared" si="0"/>
        <v>1</v>
      </c>
    </row>
    <row r="45" spans="1:12" x14ac:dyDescent="0.25">
      <c r="A45" s="11">
        <v>32</v>
      </c>
      <c r="B45" s="12">
        <v>9</v>
      </c>
      <c r="C45" s="13" t="s">
        <v>47</v>
      </c>
      <c r="D45" s="44">
        <v>341247350278</v>
      </c>
      <c r="E45" s="59">
        <v>0.29619259267861731</v>
      </c>
      <c r="F45" s="45">
        <v>180677801385</v>
      </c>
      <c r="G45" s="59">
        <v>0.15682298012892595</v>
      </c>
      <c r="H45" s="45">
        <v>156040617000</v>
      </c>
      <c r="I45" s="45">
        <v>9536811923</v>
      </c>
      <c r="J45" s="45">
        <v>20793091576</v>
      </c>
      <c r="K45" s="45">
        <v>5525037031</v>
      </c>
      <c r="L45" s="147">
        <f t="shared" si="0"/>
        <v>1</v>
      </c>
    </row>
    <row r="46" spans="1:12" x14ac:dyDescent="0.25">
      <c r="A46" s="11">
        <v>33</v>
      </c>
      <c r="B46" s="12">
        <v>10</v>
      </c>
      <c r="C46" s="13" t="s">
        <v>48</v>
      </c>
      <c r="D46" s="44">
        <v>678034090594</v>
      </c>
      <c r="E46" s="59">
        <v>0.34068367388411752</v>
      </c>
      <c r="F46" s="45">
        <v>308881135171</v>
      </c>
      <c r="G46" s="59">
        <v>0.15519980688782817</v>
      </c>
      <c r="H46" s="45">
        <v>89811259822</v>
      </c>
      <c r="I46" s="45">
        <v>18420417776</v>
      </c>
      <c r="J46" s="45">
        <v>18134334476</v>
      </c>
      <c r="K46" s="45">
        <v>5619399945</v>
      </c>
      <c r="L46" s="147">
        <f t="shared" si="0"/>
        <v>1</v>
      </c>
    </row>
    <row r="47" spans="1:12" x14ac:dyDescent="0.25">
      <c r="A47" s="11">
        <v>34</v>
      </c>
      <c r="B47" s="12">
        <v>11</v>
      </c>
      <c r="C47" s="13" t="s">
        <v>49</v>
      </c>
      <c r="D47" s="44">
        <v>586701670049</v>
      </c>
      <c r="E47" s="59">
        <v>0.33679400247905217</v>
      </c>
      <c r="F47" s="45">
        <v>213678865409</v>
      </c>
      <c r="G47" s="59">
        <v>0.1226615910608698</v>
      </c>
      <c r="H47" s="45">
        <v>111474495389</v>
      </c>
      <c r="I47" s="45">
        <v>14153079181</v>
      </c>
      <c r="J47" s="45">
        <v>13355299489</v>
      </c>
      <c r="K47" s="45">
        <v>9892010978</v>
      </c>
      <c r="L47" s="147">
        <f t="shared" si="0"/>
        <v>1</v>
      </c>
    </row>
    <row r="48" spans="1:12" x14ac:dyDescent="0.25">
      <c r="A48" s="11">
        <v>35</v>
      </c>
      <c r="B48" s="12">
        <v>12</v>
      </c>
      <c r="C48" s="13" t="s">
        <v>50</v>
      </c>
      <c r="D48" s="44">
        <v>206653808936</v>
      </c>
      <c r="E48" s="59">
        <v>0.21797697725820475</v>
      </c>
      <c r="F48" s="45">
        <v>180744796782</v>
      </c>
      <c r="G48" s="59">
        <v>0.19064833433527639</v>
      </c>
      <c r="H48" s="45">
        <v>148866312407</v>
      </c>
      <c r="I48" s="45">
        <v>20837013282</v>
      </c>
      <c r="J48" s="45">
        <v>11853672304</v>
      </c>
      <c r="K48" s="45">
        <v>6700917230</v>
      </c>
      <c r="L48" s="147">
        <f t="shared" si="0"/>
        <v>1</v>
      </c>
    </row>
    <row r="49" spans="1:12" x14ac:dyDescent="0.25">
      <c r="A49" s="11">
        <v>36</v>
      </c>
      <c r="B49" s="12">
        <v>13</v>
      </c>
      <c r="C49" s="13" t="s">
        <v>51</v>
      </c>
      <c r="D49" s="44">
        <v>184234585425</v>
      </c>
      <c r="E49" s="59">
        <v>0.25282655429707079</v>
      </c>
      <c r="F49" s="45">
        <v>53124445227</v>
      </c>
      <c r="G49" s="59">
        <v>7.2903089312476632E-2</v>
      </c>
      <c r="H49" s="45">
        <v>109772417148</v>
      </c>
      <c r="I49" s="45">
        <v>19819339326</v>
      </c>
      <c r="J49" s="45">
        <v>6710958386</v>
      </c>
      <c r="K49" s="45">
        <v>2448979979</v>
      </c>
      <c r="L49" s="147">
        <f t="shared" si="0"/>
        <v>0</v>
      </c>
    </row>
    <row r="50" spans="1:12" x14ac:dyDescent="0.25">
      <c r="A50" s="11">
        <v>37</v>
      </c>
      <c r="B50" s="12">
        <v>14</v>
      </c>
      <c r="C50" s="13" t="s">
        <v>52</v>
      </c>
      <c r="D50" s="44">
        <v>328441449804</v>
      </c>
      <c r="E50" s="59">
        <v>0.21887599918683792</v>
      </c>
      <c r="F50" s="45">
        <v>136267348591</v>
      </c>
      <c r="G50" s="59">
        <v>9.0809646885906051E-2</v>
      </c>
      <c r="H50" s="45">
        <v>146337786991</v>
      </c>
      <c r="I50" s="45">
        <v>800000000</v>
      </c>
      <c r="J50" s="45">
        <v>5011608400</v>
      </c>
      <c r="K50" s="45">
        <v>1000000000</v>
      </c>
      <c r="L50" s="147">
        <f t="shared" si="0"/>
        <v>0</v>
      </c>
    </row>
    <row r="51" spans="1:12" x14ac:dyDescent="0.25">
      <c r="A51" s="11">
        <v>38</v>
      </c>
      <c r="B51" s="12">
        <v>15</v>
      </c>
      <c r="C51" s="13" t="s">
        <v>53</v>
      </c>
      <c r="D51" s="44">
        <v>221942063644</v>
      </c>
      <c r="E51" s="59">
        <v>0.22821626134873704</v>
      </c>
      <c r="F51" s="45">
        <v>147207100363</v>
      </c>
      <c r="G51" s="59">
        <v>0.15136857582219918</v>
      </c>
      <c r="H51" s="45">
        <v>137159265093</v>
      </c>
      <c r="I51" s="45">
        <v>6749959795</v>
      </c>
      <c r="J51" s="45">
        <v>7395453361</v>
      </c>
      <c r="K51" s="45">
        <v>2090900000</v>
      </c>
      <c r="L51" s="147">
        <f t="shared" si="0"/>
        <v>1</v>
      </c>
    </row>
    <row r="52" spans="1:12" x14ac:dyDescent="0.25">
      <c r="A52" s="11">
        <v>39</v>
      </c>
      <c r="B52" s="12">
        <v>16</v>
      </c>
      <c r="C52" s="13" t="s">
        <v>54</v>
      </c>
      <c r="D52" s="44">
        <v>278439870683</v>
      </c>
      <c r="E52" s="59">
        <v>0.24757653865553028</v>
      </c>
      <c r="F52" s="45">
        <v>151721175570</v>
      </c>
      <c r="G52" s="59">
        <v>0.13490382464346537</v>
      </c>
      <c r="H52" s="45">
        <v>95635069216</v>
      </c>
      <c r="I52" s="45">
        <v>9763516293</v>
      </c>
      <c r="J52" s="45">
        <v>10874974224</v>
      </c>
      <c r="K52" s="45">
        <v>8047691362</v>
      </c>
      <c r="L52" s="147">
        <f t="shared" si="0"/>
        <v>1</v>
      </c>
    </row>
    <row r="53" spans="1:12" x14ac:dyDescent="0.25">
      <c r="A53" s="11">
        <v>40</v>
      </c>
      <c r="B53" s="12">
        <v>17</v>
      </c>
      <c r="C53" s="13" t="s">
        <v>55</v>
      </c>
      <c r="D53" s="44">
        <v>283997401689</v>
      </c>
      <c r="E53" s="59">
        <v>0.24269625777527454</v>
      </c>
      <c r="F53" s="45">
        <v>169175605035</v>
      </c>
      <c r="G53" s="59">
        <v>0.14457275314731405</v>
      </c>
      <c r="H53" s="45">
        <v>67798528926</v>
      </c>
      <c r="I53" s="45">
        <v>21637237144</v>
      </c>
      <c r="J53" s="45">
        <v>15626330500</v>
      </c>
      <c r="K53" s="45">
        <v>3809102768</v>
      </c>
      <c r="L53" s="147">
        <f t="shared" si="0"/>
        <v>1</v>
      </c>
    </row>
    <row r="54" spans="1:12" x14ac:dyDescent="0.25">
      <c r="A54" s="11">
        <v>41</v>
      </c>
      <c r="B54" s="12">
        <v>18</v>
      </c>
      <c r="C54" s="13" t="s">
        <v>56</v>
      </c>
      <c r="D54" s="44">
        <v>114000429369</v>
      </c>
      <c r="E54" s="59">
        <v>0.19057102322337385</v>
      </c>
      <c r="F54" s="45">
        <v>80544909995</v>
      </c>
      <c r="G54" s="59">
        <v>0.13464445702654237</v>
      </c>
      <c r="H54" s="45">
        <v>84067290404</v>
      </c>
      <c r="I54" s="45">
        <v>7834305617</v>
      </c>
      <c r="J54" s="45">
        <v>10170553075</v>
      </c>
      <c r="K54" s="45">
        <v>4424322426</v>
      </c>
      <c r="L54" s="147">
        <f t="shared" si="0"/>
        <v>0</v>
      </c>
    </row>
    <row r="55" spans="1:12" x14ac:dyDescent="0.25">
      <c r="A55" s="11">
        <v>42</v>
      </c>
      <c r="B55" s="12">
        <v>19</v>
      </c>
      <c r="C55" s="13" t="s">
        <v>57</v>
      </c>
      <c r="D55" s="44">
        <v>219314112245</v>
      </c>
      <c r="E55" s="59">
        <v>0.24566862052255253</v>
      </c>
      <c r="F55" s="45">
        <v>136175796267</v>
      </c>
      <c r="G55" s="59">
        <v>0.15253975074846901</v>
      </c>
      <c r="H55" s="45">
        <v>121914330639</v>
      </c>
      <c r="I55" s="45">
        <v>320000000</v>
      </c>
      <c r="J55" s="45">
        <v>9542681825</v>
      </c>
      <c r="K55" s="45">
        <v>6156934962</v>
      </c>
      <c r="L55" s="147">
        <f t="shared" si="0"/>
        <v>1</v>
      </c>
    </row>
    <row r="56" spans="1:12" x14ac:dyDescent="0.25">
      <c r="A56" s="11">
        <v>43</v>
      </c>
      <c r="B56" s="12">
        <v>20</v>
      </c>
      <c r="C56" s="13" t="s">
        <v>58</v>
      </c>
      <c r="D56" s="44">
        <v>752343344687</v>
      </c>
      <c r="E56" s="59">
        <v>0.30526320234080651</v>
      </c>
      <c r="F56" s="45">
        <v>336370781029</v>
      </c>
      <c r="G56" s="59">
        <v>0.13648239532644466</v>
      </c>
      <c r="H56" s="45">
        <v>289389172780</v>
      </c>
      <c r="I56" s="45">
        <v>3062080000</v>
      </c>
      <c r="J56" s="45">
        <v>17318920464</v>
      </c>
      <c r="K56" s="45">
        <v>11120237049</v>
      </c>
      <c r="L56" s="147">
        <f t="shared" si="0"/>
        <v>1</v>
      </c>
    </row>
    <row r="57" spans="1:12" x14ac:dyDescent="0.25">
      <c r="A57" s="11">
        <v>44</v>
      </c>
      <c r="B57" s="12">
        <v>21</v>
      </c>
      <c r="C57" s="13" t="s">
        <v>59</v>
      </c>
      <c r="D57" s="44">
        <v>390596876727</v>
      </c>
      <c r="E57" s="59">
        <v>0.23409303009188606</v>
      </c>
      <c r="F57" s="45">
        <v>212120447632</v>
      </c>
      <c r="G57" s="59">
        <v>0.12712830360220251</v>
      </c>
      <c r="H57" s="45">
        <v>334075149026</v>
      </c>
      <c r="I57" s="45">
        <v>34779808700</v>
      </c>
      <c r="J57" s="45">
        <v>13573544340</v>
      </c>
      <c r="K57" s="45">
        <v>6572916026</v>
      </c>
      <c r="L57" s="147">
        <f t="shared" si="0"/>
        <v>1</v>
      </c>
    </row>
    <row r="58" spans="1:12" x14ac:dyDescent="0.25">
      <c r="A58" s="11">
        <v>45</v>
      </c>
      <c r="B58" s="12">
        <v>22</v>
      </c>
      <c r="C58" s="13" t="s">
        <v>60</v>
      </c>
      <c r="D58" s="44">
        <v>361468501773</v>
      </c>
      <c r="E58" s="59">
        <v>0.30264280869307419</v>
      </c>
      <c r="F58" s="45">
        <v>240804725815</v>
      </c>
      <c r="G58" s="59">
        <v>0.20161595881730257</v>
      </c>
      <c r="H58" s="45">
        <v>55841956421</v>
      </c>
      <c r="I58" s="45">
        <v>9890056710</v>
      </c>
      <c r="J58" s="45">
        <v>16443128237</v>
      </c>
      <c r="K58" s="45">
        <v>4472985174</v>
      </c>
      <c r="L58" s="147">
        <f t="shared" si="0"/>
        <v>1</v>
      </c>
    </row>
    <row r="59" spans="1:12" x14ac:dyDescent="0.25">
      <c r="A59" s="11">
        <v>46</v>
      </c>
      <c r="B59" s="12">
        <v>23</v>
      </c>
      <c r="C59" s="13" t="s">
        <v>61</v>
      </c>
      <c r="D59" s="44">
        <v>450669963460</v>
      </c>
      <c r="E59" s="59">
        <v>0.30887920707721023</v>
      </c>
      <c r="F59" s="45">
        <v>286312213510</v>
      </c>
      <c r="G59" s="59">
        <v>0.19623204707615041</v>
      </c>
      <c r="H59" s="45">
        <v>116640450601</v>
      </c>
      <c r="I59" s="45">
        <v>17764383605</v>
      </c>
      <c r="J59" s="45">
        <v>13779560703</v>
      </c>
      <c r="K59" s="45">
        <v>4616029520</v>
      </c>
      <c r="L59" s="147">
        <f t="shared" si="0"/>
        <v>1</v>
      </c>
    </row>
    <row r="60" spans="1:12" x14ac:dyDescent="0.25">
      <c r="A60" s="11">
        <v>47</v>
      </c>
      <c r="B60" s="12">
        <v>24</v>
      </c>
      <c r="C60" s="13" t="s">
        <v>691</v>
      </c>
      <c r="D60" s="44">
        <v>317198503756</v>
      </c>
      <c r="E60" s="59">
        <v>0.26606268029510483</v>
      </c>
      <c r="F60" s="45">
        <v>162420084172</v>
      </c>
      <c r="G60" s="59">
        <v>0.13623621302388136</v>
      </c>
      <c r="H60" s="45">
        <v>112663610293</v>
      </c>
      <c r="I60" s="45">
        <v>7582680256</v>
      </c>
      <c r="J60" s="45">
        <v>15558159293</v>
      </c>
      <c r="K60" s="45">
        <v>6103132504</v>
      </c>
      <c r="L60" s="147">
        <f t="shared" si="0"/>
        <v>1</v>
      </c>
    </row>
    <row r="61" spans="1:12" x14ac:dyDescent="0.25">
      <c r="A61" s="11">
        <v>48</v>
      </c>
      <c r="B61" s="12">
        <v>25</v>
      </c>
      <c r="C61" s="13" t="s">
        <v>63</v>
      </c>
      <c r="D61" s="44">
        <v>497267242699</v>
      </c>
      <c r="E61" s="59">
        <v>0.29634921365005806</v>
      </c>
      <c r="F61" s="45">
        <v>236131307696</v>
      </c>
      <c r="G61" s="59">
        <v>0.14072378259636811</v>
      </c>
      <c r="H61" s="45">
        <v>209448694274</v>
      </c>
      <c r="I61" s="45">
        <v>29792497133</v>
      </c>
      <c r="J61" s="45">
        <v>12546742206</v>
      </c>
      <c r="K61" s="45">
        <v>4070892912</v>
      </c>
      <c r="L61" s="147">
        <f t="shared" si="0"/>
        <v>1</v>
      </c>
    </row>
    <row r="62" spans="1:12" x14ac:dyDescent="0.25">
      <c r="A62" s="11">
        <v>49</v>
      </c>
      <c r="B62" s="12">
        <v>26</v>
      </c>
      <c r="C62" s="13" t="s">
        <v>64</v>
      </c>
      <c r="D62" s="44">
        <v>260852143615</v>
      </c>
      <c r="E62" s="59">
        <v>0.25811668324702636</v>
      </c>
      <c r="F62" s="45">
        <v>207042511275</v>
      </c>
      <c r="G62" s="59">
        <v>0.20487133270529503</v>
      </c>
      <c r="H62" s="45">
        <v>79868832561</v>
      </c>
      <c r="I62" s="45">
        <v>33208674828</v>
      </c>
      <c r="J62" s="45">
        <v>25180667480</v>
      </c>
      <c r="K62" s="45">
        <v>8746130736</v>
      </c>
      <c r="L62" s="147">
        <f t="shared" si="0"/>
        <v>1</v>
      </c>
    </row>
    <row r="63" spans="1:12" x14ac:dyDescent="0.25">
      <c r="A63" s="11">
        <v>50</v>
      </c>
      <c r="B63" s="12">
        <v>27</v>
      </c>
      <c r="C63" s="13" t="s">
        <v>692</v>
      </c>
      <c r="D63" s="44">
        <v>219031020462</v>
      </c>
      <c r="E63" s="59">
        <v>0.28688688282431551</v>
      </c>
      <c r="F63" s="45">
        <v>73185827800</v>
      </c>
      <c r="G63" s="59">
        <v>9.585881470201052E-2</v>
      </c>
      <c r="H63" s="45">
        <v>118707296568</v>
      </c>
      <c r="I63" s="45">
        <v>5970799257</v>
      </c>
      <c r="J63" s="45">
        <v>16075614541</v>
      </c>
      <c r="K63" s="45">
        <v>3365550000</v>
      </c>
      <c r="L63" s="147">
        <f t="shared" si="0"/>
        <v>0</v>
      </c>
    </row>
    <row r="64" spans="1:12" x14ac:dyDescent="0.25">
      <c r="A64" s="11">
        <v>51</v>
      </c>
      <c r="B64" s="12">
        <v>28</v>
      </c>
      <c r="C64" s="13" t="s">
        <v>66</v>
      </c>
      <c r="D64" s="44">
        <v>1214141376436</v>
      </c>
      <c r="E64" s="59">
        <v>0.1542968832650716</v>
      </c>
      <c r="F64" s="45">
        <v>988170911272</v>
      </c>
      <c r="G64" s="59">
        <v>0.12557984984420992</v>
      </c>
      <c r="H64" s="45">
        <v>2433520546032</v>
      </c>
      <c r="I64" s="45">
        <v>63809077058</v>
      </c>
      <c r="J64" s="45">
        <v>124135625632</v>
      </c>
      <c r="K64" s="45">
        <v>109533997653</v>
      </c>
      <c r="L64" s="147">
        <f t="shared" si="0"/>
        <v>0</v>
      </c>
    </row>
    <row r="65" spans="1:12" x14ac:dyDescent="0.25">
      <c r="A65" s="11">
        <v>52</v>
      </c>
      <c r="B65" s="12">
        <v>29</v>
      </c>
      <c r="C65" s="13" t="s">
        <v>693</v>
      </c>
      <c r="D65" s="44">
        <v>238186954708</v>
      </c>
      <c r="E65" s="59">
        <v>0.24755549607489261</v>
      </c>
      <c r="F65" s="45">
        <v>135313718366</v>
      </c>
      <c r="G65" s="59">
        <v>0.14063597528630037</v>
      </c>
      <c r="H65" s="45">
        <v>87004664590</v>
      </c>
      <c r="I65" s="45">
        <v>38183554439</v>
      </c>
      <c r="J65" s="45">
        <v>34810006934</v>
      </c>
      <c r="K65" s="45">
        <v>7954665185</v>
      </c>
      <c r="L65" s="147">
        <f t="shared" si="0"/>
        <v>1</v>
      </c>
    </row>
    <row r="66" spans="1:12" x14ac:dyDescent="0.25">
      <c r="A66" s="11">
        <v>53</v>
      </c>
      <c r="B66" s="12">
        <v>30</v>
      </c>
      <c r="C66" s="13" t="s">
        <v>694</v>
      </c>
      <c r="D66" s="44">
        <v>240800160844</v>
      </c>
      <c r="E66" s="59">
        <v>0.23839865295135484</v>
      </c>
      <c r="F66" s="45">
        <v>199815512528</v>
      </c>
      <c r="G66" s="59">
        <v>0.19782274587565626</v>
      </c>
      <c r="H66" s="45">
        <v>79573720083</v>
      </c>
      <c r="I66" s="45">
        <v>31672690560</v>
      </c>
      <c r="J66" s="45">
        <v>18580595853</v>
      </c>
      <c r="K66" s="45">
        <v>6708402720</v>
      </c>
      <c r="L66" s="147">
        <f t="shared" si="0"/>
        <v>1</v>
      </c>
    </row>
    <row r="67" spans="1:12" x14ac:dyDescent="0.25">
      <c r="A67" s="11">
        <v>54</v>
      </c>
      <c r="B67" s="12">
        <v>31</v>
      </c>
      <c r="C67" s="13" t="s">
        <v>69</v>
      </c>
      <c r="D67" s="44">
        <v>128894668511</v>
      </c>
      <c r="E67" s="59">
        <v>0.18606649184609816</v>
      </c>
      <c r="F67" s="45">
        <v>178515690807</v>
      </c>
      <c r="G67" s="59">
        <v>0.25769714691579026</v>
      </c>
      <c r="H67" s="45">
        <v>31679466131</v>
      </c>
      <c r="I67" s="45">
        <v>20642693681</v>
      </c>
      <c r="J67" s="45">
        <v>17513268785</v>
      </c>
      <c r="K67" s="45">
        <v>6179830377</v>
      </c>
      <c r="L67" s="147">
        <f t="shared" si="0"/>
        <v>0</v>
      </c>
    </row>
    <row r="68" spans="1:12" x14ac:dyDescent="0.25">
      <c r="A68" s="11">
        <v>55</v>
      </c>
      <c r="B68" s="12">
        <v>32</v>
      </c>
      <c r="C68" s="13" t="s">
        <v>70</v>
      </c>
      <c r="D68" s="44">
        <v>155854109554</v>
      </c>
      <c r="E68" s="59">
        <v>0.22518561449961691</v>
      </c>
      <c r="F68" s="45">
        <v>150450179583</v>
      </c>
      <c r="G68" s="59">
        <v>0.21737775306615945</v>
      </c>
      <c r="H68" s="45">
        <v>86834689358</v>
      </c>
      <c r="I68" s="45">
        <v>11885903259</v>
      </c>
      <c r="J68" s="45">
        <v>19072515157</v>
      </c>
      <c r="K68" s="45">
        <v>5336421143</v>
      </c>
      <c r="L68" s="147">
        <f t="shared" si="0"/>
        <v>1</v>
      </c>
    </row>
    <row r="69" spans="1:12" x14ac:dyDescent="0.25">
      <c r="A69" s="11">
        <v>56</v>
      </c>
      <c r="B69" s="12">
        <v>33</v>
      </c>
      <c r="C69" s="13" t="s">
        <v>71</v>
      </c>
      <c r="D69" s="44">
        <v>186460181828</v>
      </c>
      <c r="E69" s="59">
        <v>0.25164604846952165</v>
      </c>
      <c r="F69" s="45">
        <v>177860237330</v>
      </c>
      <c r="G69" s="59">
        <v>0.24003959164446495</v>
      </c>
      <c r="H69" s="45">
        <v>65202038713</v>
      </c>
      <c r="I69" s="45">
        <v>31946919073</v>
      </c>
      <c r="J69" s="45">
        <v>17121631836</v>
      </c>
      <c r="K69" s="45">
        <v>5245759446</v>
      </c>
      <c r="L69" s="147">
        <f t="shared" si="0"/>
        <v>1</v>
      </c>
    </row>
    <row r="70" spans="1:12" x14ac:dyDescent="0.25">
      <c r="A70" s="14" t="s">
        <v>29</v>
      </c>
      <c r="B70" s="15" t="s">
        <v>29</v>
      </c>
      <c r="C70" s="16" t="s">
        <v>30</v>
      </c>
      <c r="D70" s="46">
        <f t="shared" ref="D70:K70" si="9">SUM(D37:D61)</f>
        <v>10030608260055</v>
      </c>
      <c r="E70" s="60">
        <v>0.27869760565009721</v>
      </c>
      <c r="F70" s="46">
        <f t="shared" si="9"/>
        <v>5353974182346</v>
      </c>
      <c r="G70" s="60">
        <v>0.14875865417598169</v>
      </c>
      <c r="H70" s="46">
        <f t="shared" si="9"/>
        <v>4129200749630</v>
      </c>
      <c r="I70" s="46">
        <f t="shared" si="9"/>
        <v>417438267936</v>
      </c>
      <c r="J70" s="46">
        <f t="shared" si="9"/>
        <v>391189596489</v>
      </c>
      <c r="K70" s="46">
        <f t="shared" si="9"/>
        <v>155871945705</v>
      </c>
      <c r="L70" s="148">
        <f t="shared" ref="L70" si="10">SUM(L37:L61)</f>
        <v>22</v>
      </c>
    </row>
    <row r="71" spans="1:12" x14ac:dyDescent="0.25">
      <c r="A71" s="14" t="s">
        <v>31</v>
      </c>
      <c r="B71" s="15" t="s">
        <v>31</v>
      </c>
      <c r="C71" s="16" t="s">
        <v>32</v>
      </c>
      <c r="D71" s="46">
        <f t="shared" ref="D71:K71" si="11">SUM(D62:D69)</f>
        <v>2644220615958</v>
      </c>
      <c r="E71" s="60">
        <v>0.19243321846658115</v>
      </c>
      <c r="F71" s="46">
        <f t="shared" si="11"/>
        <v>2110354588961</v>
      </c>
      <c r="G71" s="60">
        <v>0.153581105603911</v>
      </c>
      <c r="H71" s="46">
        <f t="shared" si="11"/>
        <v>2982391254036</v>
      </c>
      <c r="I71" s="46">
        <f t="shared" si="11"/>
        <v>237320312155</v>
      </c>
      <c r="J71" s="46">
        <f t="shared" si="11"/>
        <v>272489926218</v>
      </c>
      <c r="K71" s="46">
        <f t="shared" si="11"/>
        <v>153070757260</v>
      </c>
      <c r="L71" s="148">
        <f t="shared" ref="L71" si="12">SUM(L62:L69)</f>
        <v>5</v>
      </c>
    </row>
    <row r="72" spans="1:12" x14ac:dyDescent="0.25">
      <c r="A72" s="14" t="s">
        <v>33</v>
      </c>
      <c r="B72" s="15" t="s">
        <v>33</v>
      </c>
      <c r="C72" s="16" t="s">
        <v>72</v>
      </c>
      <c r="D72" s="46">
        <f t="shared" ref="D72:K72" si="13">D70+D71</f>
        <v>12674828876013</v>
      </c>
      <c r="E72" s="60">
        <v>0.25486270387345711</v>
      </c>
      <c r="F72" s="46">
        <f t="shared" si="13"/>
        <v>7464328771307</v>
      </c>
      <c r="G72" s="60">
        <v>0.15009110039000031</v>
      </c>
      <c r="H72" s="46">
        <f t="shared" si="13"/>
        <v>7111592003666</v>
      </c>
      <c r="I72" s="46">
        <f t="shared" si="13"/>
        <v>654758580091</v>
      </c>
      <c r="J72" s="46">
        <f t="shared" si="13"/>
        <v>663679522707</v>
      </c>
      <c r="K72" s="46">
        <f t="shared" si="13"/>
        <v>308942702965</v>
      </c>
      <c r="L72" s="148">
        <f t="shared" ref="L72" si="14">L70+L71</f>
        <v>27</v>
      </c>
    </row>
    <row r="73" spans="1:12" x14ac:dyDescent="0.25">
      <c r="A73" s="14" t="s">
        <v>35</v>
      </c>
      <c r="B73" s="15" t="s">
        <v>35</v>
      </c>
      <c r="C73" s="16" t="s">
        <v>73</v>
      </c>
      <c r="D73" s="46">
        <f t="shared" ref="D73:K73" si="15">D72+D36</f>
        <v>16342711130339</v>
      </c>
      <c r="E73" s="60">
        <v>0.25533287765418283</v>
      </c>
      <c r="F73" s="46">
        <f t="shared" si="15"/>
        <v>8237724762458</v>
      </c>
      <c r="G73" s="60">
        <v>0.12870336825673859</v>
      </c>
      <c r="H73" s="46">
        <f t="shared" si="15"/>
        <v>9355772709239</v>
      </c>
      <c r="I73" s="46">
        <f t="shared" si="15"/>
        <v>722194711091</v>
      </c>
      <c r="J73" s="46">
        <f t="shared" si="15"/>
        <v>749106442130</v>
      </c>
      <c r="K73" s="46">
        <f t="shared" si="15"/>
        <v>418527122807</v>
      </c>
      <c r="L73" s="148">
        <f t="shared" ref="L73" si="16">L72+L36</f>
        <v>27</v>
      </c>
    </row>
    <row r="74" spans="1:12" x14ac:dyDescent="0.25">
      <c r="A74" s="8" t="s">
        <v>74</v>
      </c>
      <c r="B74" s="17">
        <v>3</v>
      </c>
      <c r="C74" s="10" t="s">
        <v>695</v>
      </c>
      <c r="D74" s="38">
        <v>2256344509219</v>
      </c>
      <c r="E74" s="58">
        <v>0.33234023759493958</v>
      </c>
      <c r="F74" s="38">
        <v>949478808345</v>
      </c>
      <c r="G74" s="58">
        <v>0.13985010332751016</v>
      </c>
      <c r="H74" s="38">
        <v>470196948247</v>
      </c>
      <c r="I74" s="38">
        <v>123745393204</v>
      </c>
      <c r="J74" s="38">
        <v>24320956366</v>
      </c>
      <c r="K74" s="38">
        <v>109143315223</v>
      </c>
      <c r="L74" s="146">
        <f t="shared" ref="L74:L137" si="17">IF(E74&gt;20%,IF(G74&gt;10%,1,0),0)</f>
        <v>1</v>
      </c>
    </row>
    <row r="75" spans="1:12" x14ac:dyDescent="0.25">
      <c r="A75" s="11">
        <v>57</v>
      </c>
      <c r="B75" s="12">
        <v>1</v>
      </c>
      <c r="C75" s="13" t="s">
        <v>76</v>
      </c>
      <c r="D75" s="44">
        <v>550854438773</v>
      </c>
      <c r="E75" s="59">
        <v>0.35313888197758986</v>
      </c>
      <c r="F75" s="45">
        <v>269851929240</v>
      </c>
      <c r="G75" s="59">
        <v>0.17299526314714733</v>
      </c>
      <c r="H75" s="45">
        <v>136000000000</v>
      </c>
      <c r="I75" s="45">
        <v>6953355851</v>
      </c>
      <c r="J75" s="45">
        <v>21112412606</v>
      </c>
      <c r="K75" s="45">
        <v>7246618943</v>
      </c>
      <c r="L75" s="147">
        <f t="shared" si="17"/>
        <v>1</v>
      </c>
    </row>
    <row r="76" spans="1:12" x14ac:dyDescent="0.25">
      <c r="A76" s="11">
        <v>58</v>
      </c>
      <c r="B76" s="12">
        <v>2</v>
      </c>
      <c r="C76" s="13" t="s">
        <v>77</v>
      </c>
      <c r="D76" s="44">
        <v>308247201000</v>
      </c>
      <c r="E76" s="59">
        <v>0.29944991976738888</v>
      </c>
      <c r="F76" s="45">
        <v>228955337379</v>
      </c>
      <c r="G76" s="59">
        <v>0.2224210217839318</v>
      </c>
      <c r="H76" s="45">
        <v>111858712326</v>
      </c>
      <c r="I76" s="45">
        <v>13617660030</v>
      </c>
      <c r="J76" s="45">
        <v>17528287066</v>
      </c>
      <c r="K76" s="45">
        <v>5628865700</v>
      </c>
      <c r="L76" s="147">
        <f t="shared" si="17"/>
        <v>1</v>
      </c>
    </row>
    <row r="77" spans="1:12" x14ac:dyDescent="0.25">
      <c r="A77" s="11">
        <v>59</v>
      </c>
      <c r="B77" s="12">
        <v>3</v>
      </c>
      <c r="C77" s="13" t="s">
        <v>696</v>
      </c>
      <c r="D77" s="44">
        <v>266954558900</v>
      </c>
      <c r="E77" s="59">
        <v>0.2783412903040462</v>
      </c>
      <c r="F77" s="45">
        <v>127493662624</v>
      </c>
      <c r="G77" s="59">
        <v>0.13293180197625351</v>
      </c>
      <c r="H77" s="45">
        <v>150658436808</v>
      </c>
      <c r="I77" s="45">
        <v>27695668897</v>
      </c>
      <c r="J77" s="45">
        <v>9692431194</v>
      </c>
      <c r="K77" s="45">
        <v>6883809237</v>
      </c>
      <c r="L77" s="147">
        <f t="shared" si="17"/>
        <v>1</v>
      </c>
    </row>
    <row r="78" spans="1:12" x14ac:dyDescent="0.25">
      <c r="A78" s="11">
        <v>60</v>
      </c>
      <c r="B78" s="12">
        <v>4</v>
      </c>
      <c r="C78" s="13" t="s">
        <v>79</v>
      </c>
      <c r="D78" s="44">
        <v>502208039912</v>
      </c>
      <c r="E78" s="59">
        <v>0.39082110396497005</v>
      </c>
      <c r="F78" s="45">
        <v>176867521231</v>
      </c>
      <c r="G78" s="59">
        <v>0.13763929369820416</v>
      </c>
      <c r="H78" s="45">
        <v>76551723598</v>
      </c>
      <c r="I78" s="45">
        <v>11827400000</v>
      </c>
      <c r="J78" s="45">
        <v>18831818213</v>
      </c>
      <c r="K78" s="45">
        <v>7203419945</v>
      </c>
      <c r="L78" s="147">
        <f t="shared" si="17"/>
        <v>1</v>
      </c>
    </row>
    <row r="79" spans="1:12" x14ac:dyDescent="0.25">
      <c r="A79" s="11">
        <v>61</v>
      </c>
      <c r="B79" s="12">
        <v>5</v>
      </c>
      <c r="C79" s="13" t="s">
        <v>80</v>
      </c>
      <c r="D79" s="44">
        <v>579125864233</v>
      </c>
      <c r="E79" s="59">
        <v>0.37892754780302779</v>
      </c>
      <c r="F79" s="45">
        <v>262320200432</v>
      </c>
      <c r="G79" s="59">
        <v>0.17163859607711235</v>
      </c>
      <c r="H79" s="45">
        <v>178228944853</v>
      </c>
      <c r="I79" s="45">
        <v>1075974481</v>
      </c>
      <c r="J79" s="45">
        <v>48496983609</v>
      </c>
      <c r="K79" s="45">
        <v>5034306150</v>
      </c>
      <c r="L79" s="147">
        <f t="shared" si="17"/>
        <v>1</v>
      </c>
    </row>
    <row r="80" spans="1:12" x14ac:dyDescent="0.25">
      <c r="A80" s="11">
        <v>62</v>
      </c>
      <c r="B80" s="12">
        <v>6</v>
      </c>
      <c r="C80" s="13" t="s">
        <v>81</v>
      </c>
      <c r="D80" s="44">
        <v>342190525194</v>
      </c>
      <c r="E80" s="59">
        <v>0.29903054913237315</v>
      </c>
      <c r="F80" s="45">
        <v>245498601269</v>
      </c>
      <c r="G80" s="59">
        <v>0.21453423208336631</v>
      </c>
      <c r="H80" s="45">
        <v>126728392792</v>
      </c>
      <c r="I80" s="45">
        <v>16450995000</v>
      </c>
      <c r="J80" s="45">
        <v>9400211430</v>
      </c>
      <c r="K80" s="45">
        <v>3143812348</v>
      </c>
      <c r="L80" s="147">
        <f t="shared" si="17"/>
        <v>1</v>
      </c>
    </row>
    <row r="81" spans="1:12" x14ac:dyDescent="0.25">
      <c r="A81" s="11">
        <v>63</v>
      </c>
      <c r="B81" s="12">
        <v>7</v>
      </c>
      <c r="C81" s="13" t="s">
        <v>82</v>
      </c>
      <c r="D81" s="44">
        <v>453737306445</v>
      </c>
      <c r="E81" s="59">
        <v>0.37308158651349638</v>
      </c>
      <c r="F81" s="45">
        <v>212501417908</v>
      </c>
      <c r="G81" s="59">
        <v>0.17472745794398145</v>
      </c>
      <c r="H81" s="45">
        <v>88342572479</v>
      </c>
      <c r="I81" s="45">
        <v>34315620227</v>
      </c>
      <c r="J81" s="45">
        <v>12131922522</v>
      </c>
      <c r="K81" s="45">
        <v>5364960048</v>
      </c>
      <c r="L81" s="147">
        <f t="shared" si="17"/>
        <v>1</v>
      </c>
    </row>
    <row r="82" spans="1:12" x14ac:dyDescent="0.25">
      <c r="A82" s="11">
        <v>64</v>
      </c>
      <c r="B82" s="12">
        <v>8</v>
      </c>
      <c r="C82" s="13" t="s">
        <v>83</v>
      </c>
      <c r="D82" s="44">
        <v>623700216701</v>
      </c>
      <c r="E82" s="59">
        <v>0.36835440761131105</v>
      </c>
      <c r="F82" s="45">
        <v>267879457969</v>
      </c>
      <c r="G82" s="59">
        <v>0.15820834498557562</v>
      </c>
      <c r="H82" s="45">
        <v>141422341192</v>
      </c>
      <c r="I82" s="45">
        <v>9540303162</v>
      </c>
      <c r="J82" s="45">
        <v>14366159476</v>
      </c>
      <c r="K82" s="45">
        <v>5968305201</v>
      </c>
      <c r="L82" s="147">
        <f t="shared" si="17"/>
        <v>1</v>
      </c>
    </row>
    <row r="83" spans="1:12" x14ac:dyDescent="0.25">
      <c r="A83" s="11">
        <v>65</v>
      </c>
      <c r="B83" s="12">
        <v>9</v>
      </c>
      <c r="C83" s="13" t="s">
        <v>84</v>
      </c>
      <c r="D83" s="44">
        <v>363891100714</v>
      </c>
      <c r="E83" s="59">
        <v>0.33589912478182532</v>
      </c>
      <c r="F83" s="45">
        <v>198477428859</v>
      </c>
      <c r="G83" s="59">
        <v>0.18320974190320496</v>
      </c>
      <c r="H83" s="45">
        <v>91242081962</v>
      </c>
      <c r="I83" s="45">
        <v>8719325558</v>
      </c>
      <c r="J83" s="45">
        <v>13125164363</v>
      </c>
      <c r="K83" s="45">
        <v>3944313174</v>
      </c>
      <c r="L83" s="147">
        <f t="shared" si="17"/>
        <v>1</v>
      </c>
    </row>
    <row r="84" spans="1:12" x14ac:dyDescent="0.25">
      <c r="A84" s="11">
        <v>66</v>
      </c>
      <c r="B84" s="12">
        <v>10</v>
      </c>
      <c r="C84" s="13" t="s">
        <v>85</v>
      </c>
      <c r="D84" s="44">
        <v>471714599861</v>
      </c>
      <c r="E84" s="59">
        <v>0.37005014529976243</v>
      </c>
      <c r="F84" s="45">
        <v>190726394659</v>
      </c>
      <c r="G84" s="59">
        <v>0.14962083021568565</v>
      </c>
      <c r="H84" s="45">
        <v>87371036496</v>
      </c>
      <c r="I84" s="45">
        <v>5140739639</v>
      </c>
      <c r="J84" s="45">
        <v>16849951974</v>
      </c>
      <c r="K84" s="45">
        <v>5778525609</v>
      </c>
      <c r="L84" s="147">
        <f t="shared" si="17"/>
        <v>1</v>
      </c>
    </row>
    <row r="85" spans="1:12" x14ac:dyDescent="0.25">
      <c r="A85" s="11">
        <v>67</v>
      </c>
      <c r="B85" s="12">
        <v>11</v>
      </c>
      <c r="C85" s="13" t="s">
        <v>86</v>
      </c>
      <c r="D85" s="44">
        <v>235767583430</v>
      </c>
      <c r="E85" s="59">
        <v>0.26197880033589666</v>
      </c>
      <c r="F85" s="45">
        <v>166655659648</v>
      </c>
      <c r="G85" s="59">
        <v>0.18518343000590404</v>
      </c>
      <c r="H85" s="45">
        <v>102677827999</v>
      </c>
      <c r="I85" s="45">
        <v>24667047507</v>
      </c>
      <c r="J85" s="45">
        <v>15010337040</v>
      </c>
      <c r="K85" s="45">
        <v>9467692157</v>
      </c>
      <c r="L85" s="147">
        <f t="shared" si="17"/>
        <v>1</v>
      </c>
    </row>
    <row r="86" spans="1:12" x14ac:dyDescent="0.25">
      <c r="A86" s="11">
        <v>68</v>
      </c>
      <c r="B86" s="12">
        <v>12</v>
      </c>
      <c r="C86" s="13" t="s">
        <v>87</v>
      </c>
      <c r="D86" s="44">
        <v>424780319860</v>
      </c>
      <c r="E86" s="59">
        <v>0.32676183573914458</v>
      </c>
      <c r="F86" s="45">
        <v>276682136605</v>
      </c>
      <c r="G86" s="59">
        <v>0.21283745655419206</v>
      </c>
      <c r="H86" s="45">
        <v>82562138838</v>
      </c>
      <c r="I86" s="45">
        <v>876447000</v>
      </c>
      <c r="J86" s="45">
        <v>11823238266</v>
      </c>
      <c r="K86" s="45">
        <v>7679736582</v>
      </c>
      <c r="L86" s="147">
        <f t="shared" si="17"/>
        <v>1</v>
      </c>
    </row>
    <row r="87" spans="1:12" x14ac:dyDescent="0.25">
      <c r="A87" s="11">
        <v>69</v>
      </c>
      <c r="B87" s="12">
        <v>13</v>
      </c>
      <c r="C87" s="13" t="s">
        <v>697</v>
      </c>
      <c r="D87" s="44">
        <v>178490554862</v>
      </c>
      <c r="E87" s="59">
        <v>0.21403068667983249</v>
      </c>
      <c r="F87" s="45">
        <v>95666361519</v>
      </c>
      <c r="G87" s="59">
        <v>0.11471496104599672</v>
      </c>
      <c r="H87" s="45">
        <v>36810254484</v>
      </c>
      <c r="I87" s="45">
        <v>22701297013</v>
      </c>
      <c r="J87" s="45">
        <v>35985625795</v>
      </c>
      <c r="K87" s="45">
        <v>15355281783</v>
      </c>
      <c r="L87" s="147">
        <f t="shared" si="17"/>
        <v>1</v>
      </c>
    </row>
    <row r="88" spans="1:12" x14ac:dyDescent="0.25">
      <c r="A88" s="11">
        <v>70</v>
      </c>
      <c r="B88" s="12">
        <v>14</v>
      </c>
      <c r="C88" s="13" t="s">
        <v>89</v>
      </c>
      <c r="D88" s="44">
        <v>938793021801</v>
      </c>
      <c r="E88" s="59">
        <v>0.36412773756353756</v>
      </c>
      <c r="F88" s="45">
        <v>320432516396</v>
      </c>
      <c r="G88" s="59">
        <v>0.12428550759061718</v>
      </c>
      <c r="H88" s="45">
        <v>187370884060</v>
      </c>
      <c r="I88" s="45">
        <v>47998579466</v>
      </c>
      <c r="J88" s="45">
        <v>57095122858</v>
      </c>
      <c r="K88" s="45">
        <v>28878378335</v>
      </c>
      <c r="L88" s="147">
        <f t="shared" si="17"/>
        <v>1</v>
      </c>
    </row>
    <row r="89" spans="1:12" x14ac:dyDescent="0.25">
      <c r="A89" s="11">
        <v>71</v>
      </c>
      <c r="B89" s="12">
        <v>15</v>
      </c>
      <c r="C89" s="13" t="s">
        <v>90</v>
      </c>
      <c r="D89" s="44">
        <v>101782251451</v>
      </c>
      <c r="E89" s="59">
        <v>0.16936519091607027</v>
      </c>
      <c r="F89" s="45">
        <v>153884986912</v>
      </c>
      <c r="G89" s="59">
        <v>0.2560638993136734</v>
      </c>
      <c r="H89" s="45">
        <v>13373691838</v>
      </c>
      <c r="I89" s="45">
        <v>12560009338</v>
      </c>
      <c r="J89" s="45">
        <v>16641986858</v>
      </c>
      <c r="K89" s="45">
        <v>8106431362</v>
      </c>
      <c r="L89" s="147">
        <f t="shared" si="17"/>
        <v>0</v>
      </c>
    </row>
    <row r="90" spans="1:12" x14ac:dyDescent="0.25">
      <c r="A90" s="11">
        <v>72</v>
      </c>
      <c r="B90" s="12">
        <v>16</v>
      </c>
      <c r="C90" s="13" t="s">
        <v>91</v>
      </c>
      <c r="D90" s="44">
        <v>143257187792</v>
      </c>
      <c r="E90" s="59">
        <v>0.21194669020934315</v>
      </c>
      <c r="F90" s="45">
        <v>98183589035</v>
      </c>
      <c r="G90" s="59">
        <v>0.14526103052544143</v>
      </c>
      <c r="H90" s="45">
        <v>82272073448</v>
      </c>
      <c r="I90" s="45">
        <v>12679611468</v>
      </c>
      <c r="J90" s="45">
        <v>16883819104</v>
      </c>
      <c r="K90" s="45">
        <v>4289838325</v>
      </c>
      <c r="L90" s="147">
        <f t="shared" si="17"/>
        <v>1</v>
      </c>
    </row>
    <row r="91" spans="1:12" x14ac:dyDescent="0.25">
      <c r="A91" s="11">
        <v>73</v>
      </c>
      <c r="B91" s="12">
        <v>17</v>
      </c>
      <c r="C91" s="13" t="s">
        <v>92</v>
      </c>
      <c r="D91" s="44">
        <v>208855602089</v>
      </c>
      <c r="E91" s="59">
        <v>0.27080862039862713</v>
      </c>
      <c r="F91" s="45">
        <v>181190926037</v>
      </c>
      <c r="G91" s="59">
        <v>0.23493774750614638</v>
      </c>
      <c r="H91" s="45">
        <v>65816958566</v>
      </c>
      <c r="I91" s="45">
        <v>6150330402</v>
      </c>
      <c r="J91" s="45">
        <v>16603288469</v>
      </c>
      <c r="K91" s="45">
        <v>4474214680</v>
      </c>
      <c r="L91" s="147">
        <f t="shared" si="17"/>
        <v>1</v>
      </c>
    </row>
    <row r="92" spans="1:12" x14ac:dyDescent="0.25">
      <c r="A92" s="11">
        <v>74</v>
      </c>
      <c r="B92" s="12">
        <v>18</v>
      </c>
      <c r="C92" s="13" t="s">
        <v>93</v>
      </c>
      <c r="D92" s="44">
        <v>136845973101</v>
      </c>
      <c r="E92" s="59">
        <v>0.19960926607778842</v>
      </c>
      <c r="F92" s="45">
        <v>127697307576</v>
      </c>
      <c r="G92" s="59">
        <v>0.18626463949028477</v>
      </c>
      <c r="H92" s="45">
        <v>86559164034</v>
      </c>
      <c r="I92" s="45">
        <v>14666410582</v>
      </c>
      <c r="J92" s="45">
        <v>16122512908</v>
      </c>
      <c r="K92" s="45">
        <v>5444723968</v>
      </c>
      <c r="L92" s="147">
        <f t="shared" si="17"/>
        <v>0</v>
      </c>
    </row>
    <row r="93" spans="1:12" x14ac:dyDescent="0.25">
      <c r="A93" s="11">
        <v>75</v>
      </c>
      <c r="B93" s="12">
        <v>19</v>
      </c>
      <c r="C93" s="13" t="s">
        <v>94</v>
      </c>
      <c r="D93" s="44">
        <v>137014384464</v>
      </c>
      <c r="E93" s="59">
        <v>0.19719629814904013</v>
      </c>
      <c r="F93" s="45">
        <v>84365932405</v>
      </c>
      <c r="G93" s="59">
        <v>0.12142264934620323</v>
      </c>
      <c r="H93" s="45">
        <v>131414571446</v>
      </c>
      <c r="I93" s="45">
        <v>17718759728</v>
      </c>
      <c r="J93" s="45">
        <v>19145249124</v>
      </c>
      <c r="K93" s="45">
        <v>5648367670</v>
      </c>
      <c r="L93" s="147">
        <f t="shared" si="17"/>
        <v>0</v>
      </c>
    </row>
    <row r="94" spans="1:12" x14ac:dyDescent="0.25">
      <c r="A94" s="14" t="s">
        <v>29</v>
      </c>
      <c r="B94" s="15" t="s">
        <v>29</v>
      </c>
      <c r="C94" s="16" t="s">
        <v>30</v>
      </c>
      <c r="D94" s="46">
        <f t="shared" ref="D94:K94" si="18">SUM(D75:D86)</f>
        <v>5123171755023</v>
      </c>
      <c r="E94" s="60">
        <v>0.34215158602944373</v>
      </c>
      <c r="F94" s="46">
        <f t="shared" si="18"/>
        <v>2623909747823</v>
      </c>
      <c r="G94" s="60">
        <v>0.17523809951043245</v>
      </c>
      <c r="H94" s="46">
        <f t="shared" si="18"/>
        <v>1373644209343</v>
      </c>
      <c r="I94" s="46">
        <f t="shared" si="18"/>
        <v>160880537352</v>
      </c>
      <c r="J94" s="46">
        <f t="shared" si="18"/>
        <v>208368917759</v>
      </c>
      <c r="K94" s="46">
        <f t="shared" si="18"/>
        <v>73344365094</v>
      </c>
      <c r="L94" s="148">
        <f t="shared" ref="L94" si="19">SUM(L75:L86)</f>
        <v>12</v>
      </c>
    </row>
    <row r="95" spans="1:12" x14ac:dyDescent="0.25">
      <c r="A95" s="14" t="s">
        <v>31</v>
      </c>
      <c r="B95" s="15" t="s">
        <v>31</v>
      </c>
      <c r="C95" s="16" t="s">
        <v>32</v>
      </c>
      <c r="D95" s="46">
        <f t="shared" ref="D95:K95" si="20">SUM(D87:D93)</f>
        <v>1845038975560</v>
      </c>
      <c r="E95" s="60">
        <v>0.26971766105823697</v>
      </c>
      <c r="F95" s="46">
        <f t="shared" si="20"/>
        <v>1061421619880</v>
      </c>
      <c r="G95" s="60">
        <v>0.15516428677274241</v>
      </c>
      <c r="H95" s="46">
        <f t="shared" si="20"/>
        <v>603617597876</v>
      </c>
      <c r="I95" s="46">
        <f t="shared" si="20"/>
        <v>134474997997</v>
      </c>
      <c r="J95" s="46">
        <f t="shared" si="20"/>
        <v>178477605116</v>
      </c>
      <c r="K95" s="46">
        <f t="shared" si="20"/>
        <v>72197236123</v>
      </c>
      <c r="L95" s="148">
        <f t="shared" ref="L95" si="21">SUM(L87:L93)</f>
        <v>4</v>
      </c>
    </row>
    <row r="96" spans="1:12" x14ac:dyDescent="0.25">
      <c r="A96" s="14" t="s">
        <v>33</v>
      </c>
      <c r="B96" s="15" t="s">
        <v>33</v>
      </c>
      <c r="C96" s="16" t="s">
        <v>95</v>
      </c>
      <c r="D96" s="46">
        <f t="shared" ref="D96:K96" si="22">D94+D95</f>
        <v>6968210730583</v>
      </c>
      <c r="E96" s="60">
        <v>0.31943713207867991</v>
      </c>
      <c r="F96" s="46">
        <f t="shared" si="22"/>
        <v>3685331367703</v>
      </c>
      <c r="G96" s="60">
        <v>0.16894318044829729</v>
      </c>
      <c r="H96" s="46">
        <f t="shared" si="22"/>
        <v>1977261807219</v>
      </c>
      <c r="I96" s="46">
        <f t="shared" si="22"/>
        <v>295355535349</v>
      </c>
      <c r="J96" s="46">
        <f t="shared" si="22"/>
        <v>386846522875</v>
      </c>
      <c r="K96" s="46">
        <f t="shared" si="22"/>
        <v>145541601217</v>
      </c>
      <c r="L96" s="148">
        <f t="shared" ref="L96" si="23">L94+L95</f>
        <v>16</v>
      </c>
    </row>
    <row r="97" spans="1:12" x14ac:dyDescent="0.25">
      <c r="A97" s="14" t="s">
        <v>35</v>
      </c>
      <c r="B97" s="15" t="s">
        <v>35</v>
      </c>
      <c r="C97" s="16" t="s">
        <v>96</v>
      </c>
      <c r="D97" s="46">
        <f t="shared" ref="D97:K97" si="24">D96+D74</f>
        <v>9224555239802</v>
      </c>
      <c r="E97" s="60">
        <v>0.32249980596098088</v>
      </c>
      <c r="F97" s="46">
        <f t="shared" si="24"/>
        <v>4634810176048</v>
      </c>
      <c r="G97" s="60">
        <v>0.16203766399403588</v>
      </c>
      <c r="H97" s="46">
        <f t="shared" si="24"/>
        <v>2447458755466</v>
      </c>
      <c r="I97" s="46">
        <f t="shared" si="24"/>
        <v>419100928553</v>
      </c>
      <c r="J97" s="46">
        <f t="shared" si="24"/>
        <v>411167479241</v>
      </c>
      <c r="K97" s="46">
        <f t="shared" si="24"/>
        <v>254684916440</v>
      </c>
      <c r="L97" s="148">
        <f t="shared" ref="L97" si="25">L96+L74</f>
        <v>17</v>
      </c>
    </row>
    <row r="98" spans="1:12" x14ac:dyDescent="0.25">
      <c r="A98" s="8" t="s">
        <v>97</v>
      </c>
      <c r="B98" s="17">
        <v>4</v>
      </c>
      <c r="C98" s="10" t="s">
        <v>698</v>
      </c>
      <c r="D98" s="38">
        <v>2487429421795</v>
      </c>
      <c r="E98" s="58">
        <v>0.2452486398798413</v>
      </c>
      <c r="F98" s="38">
        <v>1125137857020</v>
      </c>
      <c r="G98" s="58">
        <v>0.11093320947870321</v>
      </c>
      <c r="H98" s="38">
        <v>1543108304444</v>
      </c>
      <c r="I98" s="38">
        <v>407684376847</v>
      </c>
      <c r="J98" s="38">
        <v>63329239132</v>
      </c>
      <c r="K98" s="38">
        <v>100342593218</v>
      </c>
      <c r="L98" s="146">
        <f t="shared" si="17"/>
        <v>1</v>
      </c>
    </row>
    <row r="99" spans="1:12" x14ac:dyDescent="0.25">
      <c r="A99" s="11">
        <v>76</v>
      </c>
      <c r="B99" s="12">
        <v>1</v>
      </c>
      <c r="C99" s="13" t="s">
        <v>99</v>
      </c>
      <c r="D99" s="44">
        <v>882198164023</v>
      </c>
      <c r="E99" s="59">
        <v>0.21006013516324282</v>
      </c>
      <c r="F99" s="45">
        <v>572099114052</v>
      </c>
      <c r="G99" s="59">
        <v>0.13622247486495728</v>
      </c>
      <c r="H99" s="45">
        <v>698476824011</v>
      </c>
      <c r="I99" s="45">
        <v>182322937850</v>
      </c>
      <c r="J99" s="45">
        <v>72830814813</v>
      </c>
      <c r="K99" s="45">
        <v>49607465405</v>
      </c>
      <c r="L99" s="147">
        <f t="shared" si="17"/>
        <v>1</v>
      </c>
    </row>
    <row r="100" spans="1:12" x14ac:dyDescent="0.25">
      <c r="A100" s="11">
        <v>77</v>
      </c>
      <c r="B100" s="12">
        <v>2</v>
      </c>
      <c r="C100" s="13" t="s">
        <v>100</v>
      </c>
      <c r="D100" s="44">
        <v>644570242321</v>
      </c>
      <c r="E100" s="59">
        <v>0.26679477295937659</v>
      </c>
      <c r="F100" s="45">
        <v>397084073656</v>
      </c>
      <c r="G100" s="59">
        <v>0.1643575025979529</v>
      </c>
      <c r="H100" s="45">
        <v>184127373870</v>
      </c>
      <c r="I100" s="45">
        <v>65037756681</v>
      </c>
      <c r="J100" s="45">
        <v>48255294780</v>
      </c>
      <c r="K100" s="45">
        <v>11388402642</v>
      </c>
      <c r="L100" s="147">
        <f t="shared" si="17"/>
        <v>1</v>
      </c>
    </row>
    <row r="101" spans="1:12" x14ac:dyDescent="0.25">
      <c r="A101" s="11">
        <v>78</v>
      </c>
      <c r="B101" s="12">
        <v>3</v>
      </c>
      <c r="C101" s="13" t="s">
        <v>101</v>
      </c>
      <c r="D101" s="44">
        <v>378958363424</v>
      </c>
      <c r="E101" s="59">
        <v>0.24441376556297634</v>
      </c>
      <c r="F101" s="45">
        <v>237716112240</v>
      </c>
      <c r="G101" s="59">
        <v>0.1533178727145883</v>
      </c>
      <c r="H101" s="45">
        <v>112612841678</v>
      </c>
      <c r="I101" s="45">
        <v>13829221636</v>
      </c>
      <c r="J101" s="45">
        <v>40841737611</v>
      </c>
      <c r="K101" s="45">
        <v>11024389976</v>
      </c>
      <c r="L101" s="147">
        <f t="shared" si="17"/>
        <v>1</v>
      </c>
    </row>
    <row r="102" spans="1:12" x14ac:dyDescent="0.25">
      <c r="A102" s="11">
        <v>79</v>
      </c>
      <c r="B102" s="12">
        <v>4</v>
      </c>
      <c r="C102" s="13" t="s">
        <v>102</v>
      </c>
      <c r="D102" s="44">
        <v>843916399901</v>
      </c>
      <c r="E102" s="59">
        <v>0.33141113923371435</v>
      </c>
      <c r="F102" s="45">
        <v>378014828278</v>
      </c>
      <c r="G102" s="59">
        <v>0.1484487384076732</v>
      </c>
      <c r="H102" s="45">
        <v>172892503748</v>
      </c>
      <c r="I102" s="45">
        <v>42324022402</v>
      </c>
      <c r="J102" s="45">
        <v>46368493094</v>
      </c>
      <c r="K102" s="45">
        <v>14644123566</v>
      </c>
      <c r="L102" s="147">
        <f t="shared" si="17"/>
        <v>1</v>
      </c>
    </row>
    <row r="103" spans="1:12" x14ac:dyDescent="0.25">
      <c r="A103" s="11">
        <v>80</v>
      </c>
      <c r="B103" s="12">
        <v>5</v>
      </c>
      <c r="C103" s="13" t="s">
        <v>699</v>
      </c>
      <c r="D103" s="44">
        <v>326356866055</v>
      </c>
      <c r="E103" s="59">
        <v>0.24683292511384866</v>
      </c>
      <c r="F103" s="45">
        <v>174527203283</v>
      </c>
      <c r="G103" s="59">
        <v>0.13199985837289596</v>
      </c>
      <c r="H103" s="45">
        <v>218726387972</v>
      </c>
      <c r="I103" s="45">
        <v>32365273569</v>
      </c>
      <c r="J103" s="45">
        <v>18799269134</v>
      </c>
      <c r="K103" s="45">
        <v>7866875570</v>
      </c>
      <c r="L103" s="147">
        <f t="shared" si="17"/>
        <v>1</v>
      </c>
    </row>
    <row r="104" spans="1:12" x14ac:dyDescent="0.25">
      <c r="A104" s="11">
        <v>81</v>
      </c>
      <c r="B104" s="12">
        <v>6</v>
      </c>
      <c r="C104" s="13" t="s">
        <v>104</v>
      </c>
      <c r="D104" s="44">
        <v>425368419672</v>
      </c>
      <c r="E104" s="59">
        <v>0.27928966705470576</v>
      </c>
      <c r="F104" s="45">
        <v>226505491866</v>
      </c>
      <c r="G104" s="59">
        <v>0.14871965215024086</v>
      </c>
      <c r="H104" s="45">
        <v>183721181220</v>
      </c>
      <c r="I104" s="45">
        <v>12638814033</v>
      </c>
      <c r="J104" s="45">
        <v>18371602214</v>
      </c>
      <c r="K104" s="45">
        <v>5495751005</v>
      </c>
      <c r="L104" s="147">
        <f t="shared" si="17"/>
        <v>1</v>
      </c>
    </row>
    <row r="105" spans="1:12" x14ac:dyDescent="0.25">
      <c r="A105" s="11">
        <v>82</v>
      </c>
      <c r="B105" s="12">
        <v>7</v>
      </c>
      <c r="C105" s="13" t="s">
        <v>105</v>
      </c>
      <c r="D105" s="44">
        <v>522788229439</v>
      </c>
      <c r="E105" s="59">
        <v>0.25046052940295627</v>
      </c>
      <c r="F105" s="45">
        <v>235547436136</v>
      </c>
      <c r="G105" s="59">
        <v>0.11284748246424565</v>
      </c>
      <c r="H105" s="45">
        <v>273475776411</v>
      </c>
      <c r="I105" s="45">
        <v>73672115955</v>
      </c>
      <c r="J105" s="45">
        <v>36448938854</v>
      </c>
      <c r="K105" s="45">
        <v>11154536698</v>
      </c>
      <c r="L105" s="147">
        <f t="shared" si="17"/>
        <v>1</v>
      </c>
    </row>
    <row r="106" spans="1:12" x14ac:dyDescent="0.25">
      <c r="A106" s="11">
        <v>83</v>
      </c>
      <c r="B106" s="12">
        <v>8</v>
      </c>
      <c r="C106" s="13" t="s">
        <v>106</v>
      </c>
      <c r="D106" s="44">
        <v>706583600037</v>
      </c>
      <c r="E106" s="59">
        <v>0.31912183006435879</v>
      </c>
      <c r="F106" s="45">
        <v>253282051520</v>
      </c>
      <c r="G106" s="59">
        <v>0.11439245377232798</v>
      </c>
      <c r="H106" s="45">
        <v>245894498273</v>
      </c>
      <c r="I106" s="45">
        <v>50274995498</v>
      </c>
      <c r="J106" s="45">
        <v>41671837034</v>
      </c>
      <c r="K106" s="45">
        <v>44979773154</v>
      </c>
      <c r="L106" s="147">
        <f t="shared" si="17"/>
        <v>1</v>
      </c>
    </row>
    <row r="107" spans="1:12" x14ac:dyDescent="0.25">
      <c r="A107" s="11">
        <v>84</v>
      </c>
      <c r="B107" s="12">
        <v>9</v>
      </c>
      <c r="C107" s="13" t="s">
        <v>107</v>
      </c>
      <c r="D107" s="44">
        <v>586840429437</v>
      </c>
      <c r="E107" s="59">
        <v>0.3482345947786431</v>
      </c>
      <c r="F107" s="45">
        <v>211506517248</v>
      </c>
      <c r="G107" s="59">
        <v>0.12550922300558101</v>
      </c>
      <c r="H107" s="45">
        <v>124282882971</v>
      </c>
      <c r="I107" s="45">
        <v>63802635641</v>
      </c>
      <c r="J107" s="45">
        <v>20907633857</v>
      </c>
      <c r="K107" s="45">
        <v>7963755798</v>
      </c>
      <c r="L107" s="147">
        <f t="shared" si="17"/>
        <v>1</v>
      </c>
    </row>
    <row r="108" spans="1:12" x14ac:dyDescent="0.25">
      <c r="A108" s="11">
        <v>85</v>
      </c>
      <c r="B108" s="12">
        <v>10</v>
      </c>
      <c r="C108" s="13" t="s">
        <v>108</v>
      </c>
      <c r="D108" s="44">
        <v>690502038466</v>
      </c>
      <c r="E108" s="59">
        <v>0.26351325555355692</v>
      </c>
      <c r="F108" s="45">
        <v>355655276301</v>
      </c>
      <c r="G108" s="59">
        <v>0.13572715863530507</v>
      </c>
      <c r="H108" s="45">
        <v>438281454488</v>
      </c>
      <c r="I108" s="45">
        <v>212425000</v>
      </c>
      <c r="J108" s="45">
        <v>38135033539</v>
      </c>
      <c r="K108" s="45">
        <v>14880205309</v>
      </c>
      <c r="L108" s="147">
        <f t="shared" si="17"/>
        <v>1</v>
      </c>
    </row>
    <row r="109" spans="1:12" x14ac:dyDescent="0.25">
      <c r="A109" s="11">
        <v>86</v>
      </c>
      <c r="B109" s="12">
        <v>11</v>
      </c>
      <c r="C109" s="13" t="s">
        <v>109</v>
      </c>
      <c r="D109" s="44">
        <v>249300376792</v>
      </c>
      <c r="E109" s="59">
        <v>0.20577862409120587</v>
      </c>
      <c r="F109" s="45">
        <v>287768982767</v>
      </c>
      <c r="G109" s="59">
        <v>0.23753155166438339</v>
      </c>
      <c r="H109" s="45">
        <v>150064494285</v>
      </c>
      <c r="I109" s="45">
        <v>8549695262</v>
      </c>
      <c r="J109" s="45">
        <v>15839848620</v>
      </c>
      <c r="K109" s="45">
        <v>6531245202</v>
      </c>
      <c r="L109" s="147">
        <f t="shared" si="17"/>
        <v>1</v>
      </c>
    </row>
    <row r="110" spans="1:12" x14ac:dyDescent="0.25">
      <c r="A110" s="11">
        <v>87</v>
      </c>
      <c r="B110" s="12">
        <v>12</v>
      </c>
      <c r="C110" s="13" t="s">
        <v>110</v>
      </c>
      <c r="D110" s="44">
        <v>614202465374</v>
      </c>
      <c r="E110" s="59">
        <v>0.22921867799405543</v>
      </c>
      <c r="F110" s="45">
        <v>279109371504</v>
      </c>
      <c r="G110" s="59">
        <v>0.10416285306334885</v>
      </c>
      <c r="H110" s="45">
        <v>282469191069</v>
      </c>
      <c r="I110" s="45">
        <v>156352086240</v>
      </c>
      <c r="J110" s="45">
        <v>69707108089</v>
      </c>
      <c r="K110" s="45">
        <v>19036275051</v>
      </c>
      <c r="L110" s="147">
        <f t="shared" si="17"/>
        <v>1</v>
      </c>
    </row>
    <row r="111" spans="1:12" x14ac:dyDescent="0.25">
      <c r="A111" s="14" t="s">
        <v>29</v>
      </c>
      <c r="B111" s="15" t="s">
        <v>29</v>
      </c>
      <c r="C111" s="16" t="s">
        <v>30</v>
      </c>
      <c r="D111" s="46">
        <f t="shared" ref="D111:K111" si="26">SUM(D99:D108)</f>
        <v>6008082752775</v>
      </c>
      <c r="E111" s="60">
        <v>0.27106343075382877</v>
      </c>
      <c r="F111" s="46">
        <f t="shared" si="26"/>
        <v>3041938104580</v>
      </c>
      <c r="G111" s="60">
        <v>0.13724148163362246</v>
      </c>
      <c r="H111" s="46">
        <f t="shared" si="26"/>
        <v>2652491724642</v>
      </c>
      <c r="I111" s="46">
        <f t="shared" si="26"/>
        <v>536480198265</v>
      </c>
      <c r="J111" s="46">
        <f t="shared" si="26"/>
        <v>382630654930</v>
      </c>
      <c r="K111" s="46">
        <f t="shared" si="26"/>
        <v>179005279123</v>
      </c>
      <c r="L111" s="148">
        <f t="shared" ref="L111" si="27">SUM(L99:L108)</f>
        <v>10</v>
      </c>
    </row>
    <row r="112" spans="1:12" x14ac:dyDescent="0.25">
      <c r="A112" s="14" t="s">
        <v>31</v>
      </c>
      <c r="B112" s="15" t="s">
        <v>31</v>
      </c>
      <c r="C112" s="16" t="s">
        <v>32</v>
      </c>
      <c r="D112" s="46">
        <f t="shared" ref="D112:K112" si="28">SUM(D109:D110)</f>
        <v>863502842166</v>
      </c>
      <c r="E112" s="60">
        <v>0.22192049216344698</v>
      </c>
      <c r="F112" s="46">
        <f t="shared" si="28"/>
        <v>566878354271</v>
      </c>
      <c r="G112" s="60">
        <v>0.14568790886786795</v>
      </c>
      <c r="H112" s="46">
        <f t="shared" si="28"/>
        <v>432533685354</v>
      </c>
      <c r="I112" s="46">
        <f t="shared" si="28"/>
        <v>164901781502</v>
      </c>
      <c r="J112" s="46">
        <f t="shared" si="28"/>
        <v>85546956709</v>
      </c>
      <c r="K112" s="46">
        <f t="shared" si="28"/>
        <v>25567520253</v>
      </c>
      <c r="L112" s="148">
        <f t="shared" ref="L112" si="29">SUM(L109:L110)</f>
        <v>2</v>
      </c>
    </row>
    <row r="113" spans="1:12" x14ac:dyDescent="0.25">
      <c r="A113" s="14" t="s">
        <v>33</v>
      </c>
      <c r="B113" s="15" t="s">
        <v>33</v>
      </c>
      <c r="C113" s="16" t="s">
        <v>111</v>
      </c>
      <c r="D113" s="46">
        <f t="shared" ref="D113:K113" si="30">D111+D112</f>
        <v>6871585594941</v>
      </c>
      <c r="E113" s="60">
        <v>0.26372469377296565</v>
      </c>
      <c r="F113" s="46">
        <f t="shared" si="30"/>
        <v>3608816458851</v>
      </c>
      <c r="G113" s="60">
        <v>0.1385028247620177</v>
      </c>
      <c r="H113" s="46">
        <f t="shared" si="30"/>
        <v>3085025409996</v>
      </c>
      <c r="I113" s="46">
        <f t="shared" si="30"/>
        <v>701381979767</v>
      </c>
      <c r="J113" s="46">
        <f t="shared" si="30"/>
        <v>468177611639</v>
      </c>
      <c r="K113" s="46">
        <f t="shared" si="30"/>
        <v>204572799376</v>
      </c>
      <c r="L113" s="148">
        <f t="shared" ref="L113" si="31">L111+L112</f>
        <v>12</v>
      </c>
    </row>
    <row r="114" spans="1:12" x14ac:dyDescent="0.25">
      <c r="A114" s="14" t="s">
        <v>35</v>
      </c>
      <c r="B114" s="15" t="s">
        <v>35</v>
      </c>
      <c r="C114" s="16" t="s">
        <v>112</v>
      </c>
      <c r="D114" s="46">
        <f t="shared" ref="D114:K114" si="32">D113+D98</f>
        <v>9359015016736</v>
      </c>
      <c r="E114" s="60">
        <v>0.25854786043166561</v>
      </c>
      <c r="F114" s="46">
        <f t="shared" si="32"/>
        <v>4733954315871</v>
      </c>
      <c r="G114" s="60">
        <v>0.13077805277168536</v>
      </c>
      <c r="H114" s="46">
        <f t="shared" si="32"/>
        <v>4628133714440</v>
      </c>
      <c r="I114" s="46">
        <f t="shared" si="32"/>
        <v>1109066356614</v>
      </c>
      <c r="J114" s="46">
        <f t="shared" si="32"/>
        <v>531506850771</v>
      </c>
      <c r="K114" s="46">
        <f t="shared" si="32"/>
        <v>304915392594</v>
      </c>
      <c r="L114" s="148">
        <f t="shared" ref="L114" si="33">L113+L98</f>
        <v>13</v>
      </c>
    </row>
    <row r="115" spans="1:12" x14ac:dyDescent="0.25">
      <c r="A115" s="8" t="s">
        <v>113</v>
      </c>
      <c r="B115" s="17">
        <v>5</v>
      </c>
      <c r="C115" s="10" t="s">
        <v>700</v>
      </c>
      <c r="D115" s="38">
        <v>908953180178</v>
      </c>
      <c r="E115" s="58">
        <v>0.21893817472842922</v>
      </c>
      <c r="F115" s="38">
        <v>499349970890</v>
      </c>
      <c r="G115" s="58">
        <v>0.12027767057918368</v>
      </c>
      <c r="H115" s="38">
        <v>361810146533</v>
      </c>
      <c r="I115" s="38">
        <v>193123089841</v>
      </c>
      <c r="J115" s="38">
        <v>38574230914</v>
      </c>
      <c r="K115" s="38">
        <v>25401498324</v>
      </c>
      <c r="L115" s="146">
        <f t="shared" si="17"/>
        <v>1</v>
      </c>
    </row>
    <row r="116" spans="1:12" x14ac:dyDescent="0.25">
      <c r="A116" s="11">
        <v>88</v>
      </c>
      <c r="B116" s="12">
        <v>1</v>
      </c>
      <c r="C116" s="13" t="s">
        <v>115</v>
      </c>
      <c r="D116" s="44">
        <v>296557249880</v>
      </c>
      <c r="E116" s="59">
        <v>0.25058940427728166</v>
      </c>
      <c r="F116" s="45">
        <v>203519691767</v>
      </c>
      <c r="G116" s="59">
        <v>0.17197312943529555</v>
      </c>
      <c r="H116" s="45">
        <v>62791853265</v>
      </c>
      <c r="I116" s="45">
        <v>42484458016</v>
      </c>
      <c r="J116" s="45">
        <v>31532020381</v>
      </c>
      <c r="K116" s="45">
        <v>16006868087</v>
      </c>
      <c r="L116" s="147">
        <f t="shared" si="17"/>
        <v>1</v>
      </c>
    </row>
    <row r="117" spans="1:12" x14ac:dyDescent="0.25">
      <c r="A117" s="11">
        <v>89</v>
      </c>
      <c r="B117" s="12">
        <v>2</v>
      </c>
      <c r="C117" s="13" t="s">
        <v>116</v>
      </c>
      <c r="D117" s="44">
        <v>332210959351</v>
      </c>
      <c r="E117" s="59">
        <v>0.22544999858798065</v>
      </c>
      <c r="F117" s="45">
        <v>261993251659</v>
      </c>
      <c r="G117" s="59">
        <v>0.17779780152940405</v>
      </c>
      <c r="H117" s="45">
        <v>267066168080</v>
      </c>
      <c r="I117" s="45">
        <v>26819485041</v>
      </c>
      <c r="J117" s="45">
        <v>18431023174</v>
      </c>
      <c r="K117" s="45">
        <v>4130551172</v>
      </c>
      <c r="L117" s="147">
        <f t="shared" si="17"/>
        <v>1</v>
      </c>
    </row>
    <row r="118" spans="1:12" x14ac:dyDescent="0.25">
      <c r="A118" s="11">
        <v>90</v>
      </c>
      <c r="B118" s="12">
        <v>3</v>
      </c>
      <c r="C118" s="13" t="s">
        <v>701</v>
      </c>
      <c r="D118" s="44">
        <v>232344561392</v>
      </c>
      <c r="E118" s="59">
        <v>0.18414521492386529</v>
      </c>
      <c r="F118" s="45">
        <v>205069468150</v>
      </c>
      <c r="G118" s="59">
        <v>0.1625282772300119</v>
      </c>
      <c r="H118" s="45">
        <v>227754666841</v>
      </c>
      <c r="I118" s="45">
        <v>39412255684</v>
      </c>
      <c r="J118" s="45">
        <v>28937576184</v>
      </c>
      <c r="K118" s="45">
        <v>6272151139</v>
      </c>
      <c r="L118" s="147">
        <f t="shared" si="17"/>
        <v>0</v>
      </c>
    </row>
    <row r="119" spans="1:12" x14ac:dyDescent="0.25">
      <c r="A119" s="11">
        <v>91</v>
      </c>
      <c r="B119" s="12">
        <v>4</v>
      </c>
      <c r="C119" s="13" t="s">
        <v>118</v>
      </c>
      <c r="D119" s="44">
        <v>239515162585</v>
      </c>
      <c r="E119" s="59">
        <v>0.25306228394157287</v>
      </c>
      <c r="F119" s="45">
        <v>131865407318</v>
      </c>
      <c r="G119" s="59">
        <v>0.1393237939035962</v>
      </c>
      <c r="H119" s="45">
        <v>123970974132</v>
      </c>
      <c r="I119" s="45">
        <v>27774677060</v>
      </c>
      <c r="J119" s="45">
        <v>13731083766</v>
      </c>
      <c r="K119" s="45">
        <v>3971081739</v>
      </c>
      <c r="L119" s="147">
        <f t="shared" si="17"/>
        <v>1</v>
      </c>
    </row>
    <row r="120" spans="1:12" x14ac:dyDescent="0.25">
      <c r="A120" s="11">
        <v>92</v>
      </c>
      <c r="B120" s="12">
        <v>5</v>
      </c>
      <c r="C120" s="13" t="s">
        <v>119</v>
      </c>
      <c r="D120" s="44">
        <v>190579494742</v>
      </c>
      <c r="E120" s="59">
        <v>0.1789138971461102</v>
      </c>
      <c r="F120" s="45">
        <v>177248080819</v>
      </c>
      <c r="G120" s="59">
        <v>0.16639851492904212</v>
      </c>
      <c r="H120" s="45">
        <v>137168110987</v>
      </c>
      <c r="I120" s="45">
        <v>46081345630</v>
      </c>
      <c r="J120" s="45">
        <v>25335865262</v>
      </c>
      <c r="K120" s="45">
        <v>4451446870</v>
      </c>
      <c r="L120" s="147">
        <f t="shared" si="17"/>
        <v>0</v>
      </c>
    </row>
    <row r="121" spans="1:12" x14ac:dyDescent="0.25">
      <c r="A121" s="11">
        <v>93</v>
      </c>
      <c r="B121" s="12">
        <v>6</v>
      </c>
      <c r="C121" s="13" t="s">
        <v>120</v>
      </c>
      <c r="D121" s="44">
        <v>892498287004</v>
      </c>
      <c r="E121" s="59">
        <v>0.27058947925476085</v>
      </c>
      <c r="F121" s="45">
        <v>380978609057</v>
      </c>
      <c r="G121" s="59">
        <v>0.11550588380174083</v>
      </c>
      <c r="H121" s="45">
        <v>348795000531</v>
      </c>
      <c r="I121" s="45">
        <v>101278630056</v>
      </c>
      <c r="J121" s="45">
        <v>63604268544</v>
      </c>
      <c r="K121" s="45">
        <v>17276548534</v>
      </c>
      <c r="L121" s="147">
        <f t="shared" si="17"/>
        <v>1</v>
      </c>
    </row>
    <row r="122" spans="1:12" x14ac:dyDescent="0.25">
      <c r="A122" s="11">
        <v>94</v>
      </c>
      <c r="B122" s="12">
        <v>7</v>
      </c>
      <c r="C122" s="13" t="s">
        <v>121</v>
      </c>
      <c r="D122" s="44">
        <v>273716674210</v>
      </c>
      <c r="E122" s="59">
        <v>0.26014173682330538</v>
      </c>
      <c r="F122" s="45">
        <v>172463485389</v>
      </c>
      <c r="G122" s="59">
        <v>0.1639101847090034</v>
      </c>
      <c r="H122" s="45">
        <v>93041161468</v>
      </c>
      <c r="I122" s="45">
        <v>12570925707</v>
      </c>
      <c r="J122" s="45">
        <v>41604611718</v>
      </c>
      <c r="K122" s="45">
        <v>12448199353</v>
      </c>
      <c r="L122" s="147">
        <f t="shared" si="17"/>
        <v>1</v>
      </c>
    </row>
    <row r="123" spans="1:12" x14ac:dyDescent="0.25">
      <c r="A123" s="14" t="s">
        <v>29</v>
      </c>
      <c r="B123" s="15" t="s">
        <v>29</v>
      </c>
      <c r="C123" s="16" t="s">
        <v>30</v>
      </c>
      <c r="D123" s="46">
        <f t="shared" ref="D123:K123" si="34">SUM(D116:D120)</f>
        <v>1291207427950</v>
      </c>
      <c r="E123" s="60">
        <v>0.2177268360974694</v>
      </c>
      <c r="F123" s="46">
        <f t="shared" si="34"/>
        <v>979695899713</v>
      </c>
      <c r="G123" s="60">
        <v>0.16519893238287281</v>
      </c>
      <c r="H123" s="46">
        <f t="shared" si="34"/>
        <v>818751773305</v>
      </c>
      <c r="I123" s="46">
        <f t="shared" si="34"/>
        <v>182572221431</v>
      </c>
      <c r="J123" s="46">
        <f t="shared" si="34"/>
        <v>117967568767</v>
      </c>
      <c r="K123" s="46">
        <f t="shared" si="34"/>
        <v>34832099007</v>
      </c>
      <c r="L123" s="148">
        <f t="shared" ref="L123" si="35">SUM(L116:L120)</f>
        <v>3</v>
      </c>
    </row>
    <row r="124" spans="1:12" x14ac:dyDescent="0.25">
      <c r="A124" s="14" t="s">
        <v>31</v>
      </c>
      <c r="B124" s="15" t="s">
        <v>31</v>
      </c>
      <c r="C124" s="16" t="s">
        <v>32</v>
      </c>
      <c r="D124" s="46">
        <f t="shared" ref="D124:K124" si="36">SUM(D121:D122)</f>
        <v>1166214961214</v>
      </c>
      <c r="E124" s="60">
        <v>0.26806267606423617</v>
      </c>
      <c r="F124" s="46">
        <f t="shared" si="36"/>
        <v>553442094446</v>
      </c>
      <c r="G124" s="60">
        <v>0.12721254127056861</v>
      </c>
      <c r="H124" s="46">
        <f t="shared" si="36"/>
        <v>441836161999</v>
      </c>
      <c r="I124" s="46">
        <f t="shared" si="36"/>
        <v>113849555763</v>
      </c>
      <c r="J124" s="46">
        <f t="shared" si="36"/>
        <v>105208880262</v>
      </c>
      <c r="K124" s="46">
        <f t="shared" si="36"/>
        <v>29724747887</v>
      </c>
      <c r="L124" s="148">
        <f t="shared" ref="L124" si="37">SUM(L121:L122)</f>
        <v>2</v>
      </c>
    </row>
    <row r="125" spans="1:12" x14ac:dyDescent="0.25">
      <c r="A125" s="14" t="s">
        <v>33</v>
      </c>
      <c r="B125" s="15" t="s">
        <v>33</v>
      </c>
      <c r="C125" s="16" t="s">
        <v>122</v>
      </c>
      <c r="D125" s="46">
        <f t="shared" ref="D125:K125" si="38">D123+D124</f>
        <v>2457422389164</v>
      </c>
      <c r="E125" s="60">
        <v>0.23902720378147613</v>
      </c>
      <c r="F125" s="46">
        <f t="shared" si="38"/>
        <v>1533137994159</v>
      </c>
      <c r="G125" s="60">
        <v>0.14912441970532989</v>
      </c>
      <c r="H125" s="46">
        <f t="shared" si="38"/>
        <v>1260587935304</v>
      </c>
      <c r="I125" s="46">
        <f t="shared" si="38"/>
        <v>296421777194</v>
      </c>
      <c r="J125" s="46">
        <f t="shared" si="38"/>
        <v>223176449029</v>
      </c>
      <c r="K125" s="46">
        <f t="shared" si="38"/>
        <v>64556846894</v>
      </c>
      <c r="L125" s="148">
        <f t="shared" ref="L125" si="39">L123+L124</f>
        <v>5</v>
      </c>
    </row>
    <row r="126" spans="1:12" x14ac:dyDescent="0.25">
      <c r="A126" s="14" t="s">
        <v>35</v>
      </c>
      <c r="B126" s="15" t="s">
        <v>35</v>
      </c>
      <c r="C126" s="16" t="s">
        <v>123</v>
      </c>
      <c r="D126" s="46">
        <f t="shared" ref="D126:K126" si="40">D125+D115</f>
        <v>3366375569342</v>
      </c>
      <c r="E126" s="60">
        <v>0.23324843731881484</v>
      </c>
      <c r="F126" s="46">
        <f t="shared" si="40"/>
        <v>2032487965049</v>
      </c>
      <c r="G126" s="60">
        <v>0.14082642650880484</v>
      </c>
      <c r="H126" s="46">
        <f t="shared" si="40"/>
        <v>1622398081837</v>
      </c>
      <c r="I126" s="46">
        <f t="shared" si="40"/>
        <v>489544867035</v>
      </c>
      <c r="J126" s="46">
        <f t="shared" si="40"/>
        <v>261750679943</v>
      </c>
      <c r="K126" s="46">
        <f t="shared" si="40"/>
        <v>89958345218</v>
      </c>
      <c r="L126" s="148">
        <f t="shared" ref="L126" si="41">L125+L115</f>
        <v>6</v>
      </c>
    </row>
    <row r="127" spans="1:12" x14ac:dyDescent="0.25">
      <c r="A127" s="8" t="s">
        <v>124</v>
      </c>
      <c r="B127" s="17">
        <v>6</v>
      </c>
      <c r="C127" s="10" t="s">
        <v>702</v>
      </c>
      <c r="D127" s="38">
        <v>1017721961923</v>
      </c>
      <c r="E127" s="58">
        <v>0.1849837312832876</v>
      </c>
      <c r="F127" s="38">
        <v>578557484666</v>
      </c>
      <c r="G127" s="58">
        <v>0.10516007935327179</v>
      </c>
      <c r="H127" s="38">
        <v>922177534944</v>
      </c>
      <c r="I127" s="38">
        <v>16365499627</v>
      </c>
      <c r="J127" s="38">
        <v>43788963372</v>
      </c>
      <c r="K127" s="38">
        <v>48851947800</v>
      </c>
      <c r="L127" s="146">
        <f t="shared" si="17"/>
        <v>0</v>
      </c>
    </row>
    <row r="128" spans="1:12" x14ac:dyDescent="0.25">
      <c r="A128" s="11">
        <v>95</v>
      </c>
      <c r="B128" s="12">
        <v>1</v>
      </c>
      <c r="C128" s="13" t="s">
        <v>126</v>
      </c>
      <c r="D128" s="44">
        <v>385275527449</v>
      </c>
      <c r="E128" s="59">
        <v>0.24610129369091802</v>
      </c>
      <c r="F128" s="45">
        <v>236990265690</v>
      </c>
      <c r="G128" s="59">
        <v>0.15138156156618029</v>
      </c>
      <c r="H128" s="45">
        <v>242676186317</v>
      </c>
      <c r="I128" s="45">
        <v>53926535341</v>
      </c>
      <c r="J128" s="45">
        <v>22632135858</v>
      </c>
      <c r="K128" s="45">
        <v>7512560685</v>
      </c>
      <c r="L128" s="147">
        <f t="shared" si="17"/>
        <v>1</v>
      </c>
    </row>
    <row r="129" spans="1:12" x14ac:dyDescent="0.25">
      <c r="A129" s="11">
        <v>96</v>
      </c>
      <c r="B129" s="12">
        <v>2</v>
      </c>
      <c r="C129" s="13" t="s">
        <v>127</v>
      </c>
      <c r="D129" s="44">
        <v>323545611550</v>
      </c>
      <c r="E129" s="59">
        <v>0.2588384881916645</v>
      </c>
      <c r="F129" s="45">
        <v>229227502566</v>
      </c>
      <c r="G129" s="59">
        <v>0.18338341828186153</v>
      </c>
      <c r="H129" s="45">
        <v>88180060328</v>
      </c>
      <c r="I129" s="45">
        <v>24812382662</v>
      </c>
      <c r="J129" s="45">
        <v>18745478833</v>
      </c>
      <c r="K129" s="45">
        <v>5194820955</v>
      </c>
      <c r="L129" s="147">
        <f t="shared" si="17"/>
        <v>1</v>
      </c>
    </row>
    <row r="130" spans="1:12" x14ac:dyDescent="0.25">
      <c r="A130" s="11">
        <v>97</v>
      </c>
      <c r="B130" s="12">
        <v>3</v>
      </c>
      <c r="C130" s="13" t="s">
        <v>128</v>
      </c>
      <c r="D130" s="44">
        <v>311348814830</v>
      </c>
      <c r="E130" s="59">
        <v>0.247683598107483</v>
      </c>
      <c r="F130" s="45">
        <v>167800676800</v>
      </c>
      <c r="G130" s="59">
        <v>0.1334884650753782</v>
      </c>
      <c r="H130" s="45">
        <v>123320796849</v>
      </c>
      <c r="I130" s="45">
        <v>772441300</v>
      </c>
      <c r="J130" s="45">
        <v>19492006900</v>
      </c>
      <c r="K130" s="45">
        <v>5979905997</v>
      </c>
      <c r="L130" s="147">
        <f t="shared" si="17"/>
        <v>1</v>
      </c>
    </row>
    <row r="131" spans="1:12" x14ac:dyDescent="0.25">
      <c r="A131" s="11">
        <v>98</v>
      </c>
      <c r="B131" s="12">
        <v>4</v>
      </c>
      <c r="C131" s="13" t="s">
        <v>129</v>
      </c>
      <c r="D131" s="44">
        <v>382286590435</v>
      </c>
      <c r="E131" s="59">
        <v>0.27520001585853976</v>
      </c>
      <c r="F131" s="45">
        <v>222708365315</v>
      </c>
      <c r="G131" s="59">
        <v>0.16032303303335058</v>
      </c>
      <c r="H131" s="45">
        <v>102377152203</v>
      </c>
      <c r="I131" s="45">
        <v>20001997196</v>
      </c>
      <c r="J131" s="45">
        <v>20144391157</v>
      </c>
      <c r="K131" s="45">
        <v>5368576236</v>
      </c>
      <c r="L131" s="147">
        <f t="shared" si="17"/>
        <v>1</v>
      </c>
    </row>
    <row r="132" spans="1:12" x14ac:dyDescent="0.25">
      <c r="A132" s="11">
        <v>99</v>
      </c>
      <c r="B132" s="12">
        <v>5</v>
      </c>
      <c r="C132" s="13" t="s">
        <v>130</v>
      </c>
      <c r="D132" s="44">
        <v>433321567576</v>
      </c>
      <c r="E132" s="59">
        <v>0.293746786993623</v>
      </c>
      <c r="F132" s="45">
        <v>231984876309</v>
      </c>
      <c r="G132" s="59">
        <v>0.15726152849507063</v>
      </c>
      <c r="H132" s="45">
        <v>153465049018</v>
      </c>
      <c r="I132" s="45">
        <v>15199330359</v>
      </c>
      <c r="J132" s="45">
        <v>16556576655</v>
      </c>
      <c r="K132" s="45">
        <v>7961847556</v>
      </c>
      <c r="L132" s="147">
        <f t="shared" si="17"/>
        <v>1</v>
      </c>
    </row>
    <row r="133" spans="1:12" x14ac:dyDescent="0.25">
      <c r="A133" s="11">
        <v>100</v>
      </c>
      <c r="B133" s="12">
        <v>6</v>
      </c>
      <c r="C133" s="13" t="s">
        <v>131</v>
      </c>
      <c r="D133" s="44">
        <v>338614419521</v>
      </c>
      <c r="E133" s="59">
        <v>0.26121067275247933</v>
      </c>
      <c r="F133" s="45">
        <v>189771247951</v>
      </c>
      <c r="G133" s="59">
        <v>0.14639150753378963</v>
      </c>
      <c r="H133" s="45">
        <v>178036045559</v>
      </c>
      <c r="I133" s="45">
        <v>9131123706</v>
      </c>
      <c r="J133" s="45">
        <v>19822980880</v>
      </c>
      <c r="K133" s="45">
        <v>4701045562</v>
      </c>
      <c r="L133" s="147">
        <f t="shared" si="17"/>
        <v>1</v>
      </c>
    </row>
    <row r="134" spans="1:12" x14ac:dyDescent="0.25">
      <c r="A134" s="11">
        <v>101</v>
      </c>
      <c r="B134" s="12">
        <v>7</v>
      </c>
      <c r="C134" s="13" t="s">
        <v>132</v>
      </c>
      <c r="D134" s="44">
        <v>325892231373</v>
      </c>
      <c r="E134" s="59">
        <v>0.22532988348373229</v>
      </c>
      <c r="F134" s="45">
        <v>210166215812</v>
      </c>
      <c r="G134" s="59">
        <v>0.14531407736115298</v>
      </c>
      <c r="H134" s="45">
        <v>176789167207</v>
      </c>
      <c r="I134" s="45">
        <v>113229123299</v>
      </c>
      <c r="J134" s="45">
        <v>22766871731</v>
      </c>
      <c r="K134" s="45">
        <v>4316582727</v>
      </c>
      <c r="L134" s="147">
        <f t="shared" si="17"/>
        <v>1</v>
      </c>
    </row>
    <row r="135" spans="1:12" x14ac:dyDescent="0.25">
      <c r="A135" s="11">
        <v>102</v>
      </c>
      <c r="B135" s="12">
        <v>8</v>
      </c>
      <c r="C135" s="13" t="s">
        <v>133</v>
      </c>
      <c r="D135" s="44">
        <v>271075809919</v>
      </c>
      <c r="E135" s="59">
        <v>0.22686057020130629</v>
      </c>
      <c r="F135" s="45">
        <v>203578762719</v>
      </c>
      <c r="G135" s="59">
        <v>0.17037298239599094</v>
      </c>
      <c r="H135" s="45">
        <v>195152249278</v>
      </c>
      <c r="I135" s="45">
        <v>33742203046</v>
      </c>
      <c r="J135" s="45">
        <v>13966450418</v>
      </c>
      <c r="K135" s="45">
        <v>5388285440</v>
      </c>
      <c r="L135" s="147">
        <f t="shared" si="17"/>
        <v>1</v>
      </c>
    </row>
    <row r="136" spans="1:12" x14ac:dyDescent="0.25">
      <c r="A136" s="11">
        <v>103</v>
      </c>
      <c r="B136" s="12">
        <v>9</v>
      </c>
      <c r="C136" s="13" t="s">
        <v>134</v>
      </c>
      <c r="D136" s="44">
        <v>304141522880</v>
      </c>
      <c r="E136" s="59">
        <v>0.26809591944089944</v>
      </c>
      <c r="F136" s="45">
        <v>166797064784</v>
      </c>
      <c r="G136" s="59">
        <v>0.14702896210904168</v>
      </c>
      <c r="H136" s="45">
        <v>191600663395</v>
      </c>
      <c r="I136" s="45">
        <v>18642933419</v>
      </c>
      <c r="J136" s="45">
        <v>16393671943</v>
      </c>
      <c r="K136" s="45">
        <v>5668763790</v>
      </c>
      <c r="L136" s="147">
        <f t="shared" si="17"/>
        <v>1</v>
      </c>
    </row>
    <row r="137" spans="1:12" x14ac:dyDescent="0.25">
      <c r="A137" s="11">
        <v>104</v>
      </c>
      <c r="B137" s="12">
        <v>10</v>
      </c>
      <c r="C137" s="13" t="s">
        <v>135</v>
      </c>
      <c r="D137" s="44">
        <v>421194321000</v>
      </c>
      <c r="E137" s="59">
        <v>0.24143377558585871</v>
      </c>
      <c r="F137" s="45">
        <v>327578061000</v>
      </c>
      <c r="G137" s="59">
        <v>0.18777178162932717</v>
      </c>
      <c r="H137" s="45">
        <v>329057000000</v>
      </c>
      <c r="I137" s="45">
        <v>34556500000</v>
      </c>
      <c r="J137" s="45">
        <v>26989000000</v>
      </c>
      <c r="K137" s="45">
        <v>10610500000</v>
      </c>
      <c r="L137" s="147">
        <f t="shared" si="17"/>
        <v>1</v>
      </c>
    </row>
    <row r="138" spans="1:12" x14ac:dyDescent="0.25">
      <c r="A138" s="11">
        <v>105</v>
      </c>
      <c r="B138" s="12">
        <v>11</v>
      </c>
      <c r="C138" s="13" t="s">
        <v>136</v>
      </c>
      <c r="D138" s="44">
        <v>134019499643</v>
      </c>
      <c r="E138" s="59">
        <v>0.16258431182664754</v>
      </c>
      <c r="F138" s="45">
        <v>157578417148</v>
      </c>
      <c r="G138" s="59">
        <v>0.19116455873201829</v>
      </c>
      <c r="H138" s="45">
        <v>111289398497</v>
      </c>
      <c r="I138" s="45">
        <v>7795955618</v>
      </c>
      <c r="J138" s="45">
        <v>19776536876</v>
      </c>
      <c r="K138" s="45">
        <v>5456560326</v>
      </c>
      <c r="L138" s="147">
        <f t="shared" ref="L138:L201" si="42">IF(E138&gt;20%,IF(G138&gt;10%,1,0),0)</f>
        <v>0</v>
      </c>
    </row>
    <row r="139" spans="1:12" x14ac:dyDescent="0.25">
      <c r="A139" s="14" t="s">
        <v>29</v>
      </c>
      <c r="B139" s="15" t="s">
        <v>29</v>
      </c>
      <c r="C139" s="16" t="s">
        <v>30</v>
      </c>
      <c r="D139" s="46">
        <f t="shared" ref="D139:K139" si="43">SUM(D128:D136)</f>
        <v>3075502095533</v>
      </c>
      <c r="E139" s="60">
        <v>0.25610419680115803</v>
      </c>
      <c r="F139" s="46">
        <f t="shared" si="43"/>
        <v>1859024977946</v>
      </c>
      <c r="G139" s="60">
        <v>0.15480532414582526</v>
      </c>
      <c r="H139" s="46">
        <f t="shared" si="43"/>
        <v>1451597370154</v>
      </c>
      <c r="I139" s="46">
        <f t="shared" si="43"/>
        <v>289458070328</v>
      </c>
      <c r="J139" s="46">
        <f t="shared" si="43"/>
        <v>170520564375</v>
      </c>
      <c r="K139" s="46">
        <f t="shared" si="43"/>
        <v>52092388948</v>
      </c>
      <c r="L139" s="148">
        <f t="shared" ref="L139" si="44">SUM(L128:L136)</f>
        <v>9</v>
      </c>
    </row>
    <row r="140" spans="1:12" x14ac:dyDescent="0.25">
      <c r="A140" s="14" t="s">
        <v>31</v>
      </c>
      <c r="B140" s="15" t="s">
        <v>31</v>
      </c>
      <c r="C140" s="16" t="s">
        <v>32</v>
      </c>
      <c r="D140" s="46">
        <f t="shared" ref="D140:K140" si="45">SUM(D137:D138)</f>
        <v>555213820643</v>
      </c>
      <c r="E140" s="60">
        <v>0.21613221363326707</v>
      </c>
      <c r="F140" s="46">
        <f t="shared" si="45"/>
        <v>485156478148</v>
      </c>
      <c r="G140" s="60">
        <v>0.18886047083483931</v>
      </c>
      <c r="H140" s="46">
        <f t="shared" si="45"/>
        <v>440346398497</v>
      </c>
      <c r="I140" s="46">
        <f t="shared" si="45"/>
        <v>42352455618</v>
      </c>
      <c r="J140" s="46">
        <f t="shared" si="45"/>
        <v>46765536876</v>
      </c>
      <c r="K140" s="46">
        <f t="shared" si="45"/>
        <v>16067060326</v>
      </c>
      <c r="L140" s="148">
        <f t="shared" ref="L140" si="46">SUM(L137:L138)</f>
        <v>1</v>
      </c>
    </row>
    <row r="141" spans="1:12" x14ac:dyDescent="0.25">
      <c r="A141" s="14" t="s">
        <v>33</v>
      </c>
      <c r="B141" s="15" t="s">
        <v>33</v>
      </c>
      <c r="C141" s="16" t="s">
        <v>137</v>
      </c>
      <c r="D141" s="46">
        <f t="shared" ref="D141:K141" si="47">D139+D140</f>
        <v>3630715916176</v>
      </c>
      <c r="E141" s="60">
        <v>0.24906036757454589</v>
      </c>
      <c r="F141" s="46">
        <f t="shared" si="47"/>
        <v>2344181456094</v>
      </c>
      <c r="G141" s="60">
        <v>0.16080649342874775</v>
      </c>
      <c r="H141" s="46">
        <f t="shared" si="47"/>
        <v>1891943768651</v>
      </c>
      <c r="I141" s="46">
        <f t="shared" si="47"/>
        <v>331810525946</v>
      </c>
      <c r="J141" s="46">
        <f t="shared" si="47"/>
        <v>217286101251</v>
      </c>
      <c r="K141" s="46">
        <f t="shared" si="47"/>
        <v>68159449274</v>
      </c>
      <c r="L141" s="148">
        <f t="shared" ref="L141" si="48">L139+L140</f>
        <v>10</v>
      </c>
    </row>
    <row r="142" spans="1:12" x14ac:dyDescent="0.25">
      <c r="A142" s="14" t="s">
        <v>35</v>
      </c>
      <c r="B142" s="15" t="s">
        <v>35</v>
      </c>
      <c r="C142" s="16" t="s">
        <v>138</v>
      </c>
      <c r="D142" s="46">
        <f t="shared" ref="D142:K142" si="49">D141+D127</f>
        <v>4648437878099</v>
      </c>
      <c r="E142" s="60">
        <v>0.23150354460259701</v>
      </c>
      <c r="F142" s="46">
        <f t="shared" si="49"/>
        <v>2922738940760</v>
      </c>
      <c r="G142" s="60">
        <v>0.14555952827118093</v>
      </c>
      <c r="H142" s="46">
        <f t="shared" si="49"/>
        <v>2814121303595</v>
      </c>
      <c r="I142" s="46">
        <f t="shared" si="49"/>
        <v>348176025573</v>
      </c>
      <c r="J142" s="46">
        <f t="shared" si="49"/>
        <v>261075064623</v>
      </c>
      <c r="K142" s="46">
        <f t="shared" si="49"/>
        <v>117011397074</v>
      </c>
      <c r="L142" s="148">
        <f t="shared" ref="L142" si="50">L141+L127</f>
        <v>10</v>
      </c>
    </row>
    <row r="143" spans="1:12" x14ac:dyDescent="0.25">
      <c r="A143" s="8" t="s">
        <v>139</v>
      </c>
      <c r="B143" s="17">
        <v>7</v>
      </c>
      <c r="C143" s="10" t="s">
        <v>703</v>
      </c>
      <c r="D143" s="38">
        <v>837504296320</v>
      </c>
      <c r="E143" s="58">
        <v>0.28128824907392991</v>
      </c>
      <c r="F143" s="38">
        <v>480352818173</v>
      </c>
      <c r="G143" s="58">
        <v>0.16133362390535633</v>
      </c>
      <c r="H143" s="38">
        <v>294750277051</v>
      </c>
      <c r="I143" s="38">
        <v>11506156312</v>
      </c>
      <c r="J143" s="38">
        <v>27360535659</v>
      </c>
      <c r="K143" s="38">
        <v>20220582317</v>
      </c>
      <c r="L143" s="146">
        <f t="shared" si="42"/>
        <v>1</v>
      </c>
    </row>
    <row r="144" spans="1:12" x14ac:dyDescent="0.25">
      <c r="A144" s="11">
        <v>106</v>
      </c>
      <c r="B144" s="12">
        <v>1</v>
      </c>
      <c r="C144" s="13" t="s">
        <v>141</v>
      </c>
      <c r="D144" s="44">
        <v>241642913249</v>
      </c>
      <c r="E144" s="59">
        <v>0.2463701267882398</v>
      </c>
      <c r="F144" s="45">
        <v>173221631949</v>
      </c>
      <c r="G144" s="59">
        <v>0.17661033320586136</v>
      </c>
      <c r="H144" s="45">
        <v>72870504500</v>
      </c>
      <c r="I144" s="45">
        <v>10377923300</v>
      </c>
      <c r="J144" s="45">
        <v>16851228070</v>
      </c>
      <c r="K144" s="45">
        <v>6514572400</v>
      </c>
      <c r="L144" s="147">
        <f t="shared" si="42"/>
        <v>1</v>
      </c>
    </row>
    <row r="145" spans="1:12" x14ac:dyDescent="0.25">
      <c r="A145" s="11">
        <v>107</v>
      </c>
      <c r="B145" s="12">
        <v>2</v>
      </c>
      <c r="C145" s="13" t="s">
        <v>142</v>
      </c>
      <c r="D145" s="44">
        <v>177576132998</v>
      </c>
      <c r="E145" s="59">
        <v>0.22568820703916864</v>
      </c>
      <c r="F145" s="45">
        <v>105335389158</v>
      </c>
      <c r="G145" s="59">
        <v>0.13387472018612914</v>
      </c>
      <c r="H145" s="45">
        <v>76869252836</v>
      </c>
      <c r="I145" s="45">
        <v>5781093045</v>
      </c>
      <c r="J145" s="45">
        <v>17297485650</v>
      </c>
      <c r="K145" s="45">
        <v>4434425931</v>
      </c>
      <c r="L145" s="147">
        <f t="shared" si="42"/>
        <v>1</v>
      </c>
    </row>
    <row r="146" spans="1:12" x14ac:dyDescent="0.25">
      <c r="A146" s="11">
        <v>108</v>
      </c>
      <c r="B146" s="12">
        <v>3</v>
      </c>
      <c r="C146" s="13" t="s">
        <v>143</v>
      </c>
      <c r="D146" s="44">
        <v>390616595275</v>
      </c>
      <c r="E146" s="59">
        <v>0.29685848048736446</v>
      </c>
      <c r="F146" s="45">
        <v>220617033192</v>
      </c>
      <c r="G146" s="59">
        <v>0.16766322280009682</v>
      </c>
      <c r="H146" s="45">
        <v>86273423121</v>
      </c>
      <c r="I146" s="45">
        <v>5827476869</v>
      </c>
      <c r="J146" s="45">
        <v>8684933404</v>
      </c>
      <c r="K146" s="45">
        <v>3933436686</v>
      </c>
      <c r="L146" s="147">
        <f t="shared" si="42"/>
        <v>1</v>
      </c>
    </row>
    <row r="147" spans="1:12" x14ac:dyDescent="0.25">
      <c r="A147" s="11">
        <v>109</v>
      </c>
      <c r="B147" s="12">
        <v>4</v>
      </c>
      <c r="C147" s="13" t="s">
        <v>144</v>
      </c>
      <c r="D147" s="44">
        <v>178790898481</v>
      </c>
      <c r="E147" s="59">
        <v>0.202079285041285</v>
      </c>
      <c r="F147" s="45">
        <v>103550307744</v>
      </c>
      <c r="G147" s="59">
        <v>0.11703824038300407</v>
      </c>
      <c r="H147" s="45">
        <v>89704374481</v>
      </c>
      <c r="I147" s="45">
        <v>11373901231</v>
      </c>
      <c r="J147" s="45">
        <v>12091039445</v>
      </c>
      <c r="K147" s="45">
        <v>4276386385</v>
      </c>
      <c r="L147" s="147">
        <f t="shared" si="42"/>
        <v>1</v>
      </c>
    </row>
    <row r="148" spans="1:12" x14ac:dyDescent="0.25">
      <c r="A148" s="11">
        <v>110</v>
      </c>
      <c r="B148" s="12">
        <v>5</v>
      </c>
      <c r="C148" s="13" t="s">
        <v>145</v>
      </c>
      <c r="D148" s="44">
        <v>141043624941</v>
      </c>
      <c r="E148" s="59">
        <v>0.20135429704697203</v>
      </c>
      <c r="F148" s="45">
        <v>113012820406</v>
      </c>
      <c r="G148" s="59">
        <v>0.16133743740395737</v>
      </c>
      <c r="H148" s="45">
        <v>47356662600</v>
      </c>
      <c r="I148" s="45">
        <v>3173697400</v>
      </c>
      <c r="J148" s="45">
        <v>8872904637</v>
      </c>
      <c r="K148" s="45">
        <v>3478732396</v>
      </c>
      <c r="L148" s="147">
        <f t="shared" si="42"/>
        <v>1</v>
      </c>
    </row>
    <row r="149" spans="1:12" x14ac:dyDescent="0.25">
      <c r="A149" s="11">
        <v>111</v>
      </c>
      <c r="B149" s="12">
        <v>6</v>
      </c>
      <c r="C149" s="13" t="s">
        <v>146</v>
      </c>
      <c r="D149" s="44">
        <v>151062540825</v>
      </c>
      <c r="E149" s="59">
        <v>0.21039127381611888</v>
      </c>
      <c r="F149" s="45">
        <v>107508871130</v>
      </c>
      <c r="G149" s="59">
        <v>0.1497322117054605</v>
      </c>
      <c r="H149" s="45">
        <v>62239361943</v>
      </c>
      <c r="I149" s="45">
        <v>8441921239</v>
      </c>
      <c r="J149" s="45">
        <v>27588521299</v>
      </c>
      <c r="K149" s="45">
        <v>4825826571</v>
      </c>
      <c r="L149" s="147">
        <f t="shared" si="42"/>
        <v>1</v>
      </c>
    </row>
    <row r="150" spans="1:12" x14ac:dyDescent="0.25">
      <c r="A150" s="11">
        <v>112</v>
      </c>
      <c r="B150" s="12">
        <v>7</v>
      </c>
      <c r="C150" s="13" t="s">
        <v>704</v>
      </c>
      <c r="D150" s="44">
        <v>239516208784</v>
      </c>
      <c r="E150" s="59">
        <v>0.2443347990322966</v>
      </c>
      <c r="F150" s="45">
        <v>209792637518</v>
      </c>
      <c r="G150" s="59">
        <v>0.2140132485674188</v>
      </c>
      <c r="H150" s="45">
        <v>73715995225</v>
      </c>
      <c r="I150" s="45">
        <v>4503745253</v>
      </c>
      <c r="J150" s="45">
        <v>13710154747</v>
      </c>
      <c r="K150" s="45">
        <v>4487739521</v>
      </c>
      <c r="L150" s="147">
        <f t="shared" si="42"/>
        <v>1</v>
      </c>
    </row>
    <row r="151" spans="1:12" x14ac:dyDescent="0.25">
      <c r="A151" s="11">
        <v>113</v>
      </c>
      <c r="B151" s="12">
        <v>8</v>
      </c>
      <c r="C151" s="13" t="s">
        <v>148</v>
      </c>
      <c r="D151" s="44">
        <v>269207947069</v>
      </c>
      <c r="E151" s="59">
        <v>0.25872184269771975</v>
      </c>
      <c r="F151" s="45">
        <v>193619803627</v>
      </c>
      <c r="G151" s="59">
        <v>0.18607798515067131</v>
      </c>
      <c r="H151" s="45">
        <v>97877568805</v>
      </c>
      <c r="I151" s="45">
        <v>3872183400</v>
      </c>
      <c r="J151" s="45">
        <v>15424251499</v>
      </c>
      <c r="K151" s="45">
        <v>2891875583</v>
      </c>
      <c r="L151" s="147">
        <f t="shared" si="42"/>
        <v>1</v>
      </c>
    </row>
    <row r="152" spans="1:12" x14ac:dyDescent="0.25">
      <c r="A152" s="11">
        <v>114</v>
      </c>
      <c r="B152" s="12">
        <v>9</v>
      </c>
      <c r="C152" s="13" t="s">
        <v>149</v>
      </c>
      <c r="D152" s="44">
        <v>266162019761</v>
      </c>
      <c r="E152" s="59">
        <v>0.25905832262579248</v>
      </c>
      <c r="F152" s="45">
        <v>138036190386</v>
      </c>
      <c r="G152" s="59">
        <v>0.13435209116297603</v>
      </c>
      <c r="H152" s="45">
        <v>128406200531</v>
      </c>
      <c r="I152" s="45">
        <v>4809350721</v>
      </c>
      <c r="J152" s="45">
        <v>9508725276</v>
      </c>
      <c r="K152" s="45">
        <v>4352632068</v>
      </c>
      <c r="L152" s="147">
        <f t="shared" si="42"/>
        <v>1</v>
      </c>
    </row>
    <row r="153" spans="1:12" x14ac:dyDescent="0.25">
      <c r="A153" s="11">
        <v>115</v>
      </c>
      <c r="B153" s="12">
        <v>10</v>
      </c>
      <c r="C153" s="13" t="s">
        <v>150</v>
      </c>
      <c r="D153" s="44">
        <v>290289477648</v>
      </c>
      <c r="E153" s="59">
        <v>0.22614560234637915</v>
      </c>
      <c r="F153" s="45">
        <v>220195851194</v>
      </c>
      <c r="G153" s="59">
        <v>0.17154022876028238</v>
      </c>
      <c r="H153" s="45">
        <v>187076166862</v>
      </c>
      <c r="I153" s="45">
        <v>5185233740</v>
      </c>
      <c r="J153" s="45">
        <v>39842612822</v>
      </c>
      <c r="K153" s="45">
        <v>4475759844</v>
      </c>
      <c r="L153" s="147">
        <f t="shared" si="42"/>
        <v>1</v>
      </c>
    </row>
    <row r="154" spans="1:12" x14ac:dyDescent="0.25">
      <c r="A154" s="14" t="s">
        <v>29</v>
      </c>
      <c r="B154" s="15" t="s">
        <v>29</v>
      </c>
      <c r="C154" s="16" t="s">
        <v>30</v>
      </c>
      <c r="D154" s="46">
        <f t="shared" ref="D154:K154" si="51">SUM(D144:D152)</f>
        <v>2055618881383</v>
      </c>
      <c r="E154" s="60">
        <v>0.24370294317842217</v>
      </c>
      <c r="F154" s="46">
        <f t="shared" si="51"/>
        <v>1364694685110</v>
      </c>
      <c r="G154" s="60">
        <v>0.16179074550896344</v>
      </c>
      <c r="H154" s="46">
        <f t="shared" si="51"/>
        <v>735313344042</v>
      </c>
      <c r="I154" s="46">
        <f t="shared" si="51"/>
        <v>58161292458</v>
      </c>
      <c r="J154" s="46">
        <f t="shared" si="51"/>
        <v>130029244027</v>
      </c>
      <c r="K154" s="46">
        <f t="shared" si="51"/>
        <v>39195627541</v>
      </c>
      <c r="L154" s="148">
        <f t="shared" ref="L154" si="52">SUM(L144:L152)</f>
        <v>9</v>
      </c>
    </row>
    <row r="155" spans="1:12" x14ac:dyDescent="0.25">
      <c r="A155" s="14" t="s">
        <v>31</v>
      </c>
      <c r="B155" s="15" t="s">
        <v>31</v>
      </c>
      <c r="C155" s="16" t="s">
        <v>32</v>
      </c>
      <c r="D155" s="46">
        <f t="shared" ref="D155:K155" si="53">SUM(D153)</f>
        <v>290289477648</v>
      </c>
      <c r="E155" s="60">
        <v>0.22614560234637915</v>
      </c>
      <c r="F155" s="46">
        <f t="shared" si="53"/>
        <v>220195851194</v>
      </c>
      <c r="G155" s="60">
        <v>0.17154022876028238</v>
      </c>
      <c r="H155" s="46">
        <f t="shared" si="53"/>
        <v>187076166862</v>
      </c>
      <c r="I155" s="46">
        <f t="shared" si="53"/>
        <v>5185233740</v>
      </c>
      <c r="J155" s="46">
        <f t="shared" si="53"/>
        <v>39842612822</v>
      </c>
      <c r="K155" s="46">
        <f t="shared" si="53"/>
        <v>4475759844</v>
      </c>
      <c r="L155" s="148">
        <f t="shared" ref="L155" si="54">SUM(L153)</f>
        <v>1</v>
      </c>
    </row>
    <row r="156" spans="1:12" x14ac:dyDescent="0.25">
      <c r="A156" s="14" t="s">
        <v>33</v>
      </c>
      <c r="B156" s="15" t="s">
        <v>33</v>
      </c>
      <c r="C156" s="16" t="s">
        <v>151</v>
      </c>
      <c r="D156" s="46">
        <f t="shared" ref="D156:K156" si="55">D154+D155</f>
        <v>2345908359031</v>
      </c>
      <c r="E156" s="60">
        <v>0.2413839512536376</v>
      </c>
      <c r="F156" s="46">
        <f t="shared" si="55"/>
        <v>1584890536304</v>
      </c>
      <c r="G156" s="60">
        <v>0.163078467445156</v>
      </c>
      <c r="H156" s="46">
        <f t="shared" si="55"/>
        <v>922389510904</v>
      </c>
      <c r="I156" s="46">
        <f t="shared" si="55"/>
        <v>63346526198</v>
      </c>
      <c r="J156" s="46">
        <f t="shared" si="55"/>
        <v>169871856849</v>
      </c>
      <c r="K156" s="46">
        <f t="shared" si="55"/>
        <v>43671387385</v>
      </c>
      <c r="L156" s="148">
        <f t="shared" ref="L156" si="56">L154+L155</f>
        <v>10</v>
      </c>
    </row>
    <row r="157" spans="1:12" x14ac:dyDescent="0.25">
      <c r="A157" s="14" t="s">
        <v>35</v>
      </c>
      <c r="B157" s="15" t="s">
        <v>35</v>
      </c>
      <c r="C157" s="16" t="s">
        <v>152</v>
      </c>
      <c r="D157" s="46">
        <f t="shared" ref="D157:K157" si="57">D156+D143</f>
        <v>3183412655351</v>
      </c>
      <c r="E157" s="60">
        <v>0.25074208888473604</v>
      </c>
      <c r="F157" s="46">
        <f t="shared" si="57"/>
        <v>2065243354477</v>
      </c>
      <c r="G157" s="60">
        <v>0.16266927628324876</v>
      </c>
      <c r="H157" s="46">
        <f t="shared" si="57"/>
        <v>1217139787955</v>
      </c>
      <c r="I157" s="46">
        <f t="shared" si="57"/>
        <v>74852682510</v>
      </c>
      <c r="J157" s="46">
        <f t="shared" si="57"/>
        <v>197232392508</v>
      </c>
      <c r="K157" s="46">
        <f t="shared" si="57"/>
        <v>63891969702</v>
      </c>
      <c r="L157" s="148">
        <f t="shared" ref="L157" si="58">L156+L143</f>
        <v>11</v>
      </c>
    </row>
    <row r="158" spans="1:12" x14ac:dyDescent="0.25">
      <c r="A158" s="8" t="s">
        <v>153</v>
      </c>
      <c r="B158" s="17">
        <v>8</v>
      </c>
      <c r="C158" s="10" t="s">
        <v>705</v>
      </c>
      <c r="D158" s="38">
        <v>2646509368755</v>
      </c>
      <c r="E158" s="58">
        <v>0.2517666510771519</v>
      </c>
      <c r="F158" s="38">
        <v>793527497661</v>
      </c>
      <c r="G158" s="58">
        <v>7.548953462338466E-2</v>
      </c>
      <c r="H158" s="38">
        <v>842148835673</v>
      </c>
      <c r="I158" s="38">
        <v>129488281000</v>
      </c>
      <c r="J158" s="38">
        <v>69689031096</v>
      </c>
      <c r="K158" s="38">
        <v>43682646000</v>
      </c>
      <c r="L158" s="146">
        <f t="shared" si="42"/>
        <v>0</v>
      </c>
    </row>
    <row r="159" spans="1:12" x14ac:dyDescent="0.25">
      <c r="A159" s="11">
        <v>116</v>
      </c>
      <c r="B159" s="12">
        <v>1</v>
      </c>
      <c r="C159" s="13" t="s">
        <v>155</v>
      </c>
      <c r="D159" s="44">
        <v>850185892632</v>
      </c>
      <c r="E159" s="59">
        <v>0.36277215409618757</v>
      </c>
      <c r="F159" s="45">
        <v>243983722938</v>
      </c>
      <c r="G159" s="59">
        <v>0.10410723290246023</v>
      </c>
      <c r="H159" s="45">
        <v>205666165419</v>
      </c>
      <c r="I159" s="45">
        <v>20119745621</v>
      </c>
      <c r="J159" s="45">
        <v>27078318515</v>
      </c>
      <c r="K159" s="45">
        <v>8056582716</v>
      </c>
      <c r="L159" s="147">
        <f t="shared" si="42"/>
        <v>1</v>
      </c>
    </row>
    <row r="160" spans="1:12" x14ac:dyDescent="0.25">
      <c r="A160" s="11">
        <v>117</v>
      </c>
      <c r="B160" s="12">
        <v>2</v>
      </c>
      <c r="C160" s="13" t="s">
        <v>156</v>
      </c>
      <c r="D160" s="44">
        <v>226689106428</v>
      </c>
      <c r="E160" s="59">
        <v>0.20868056141511659</v>
      </c>
      <c r="F160" s="45">
        <v>162235147210</v>
      </c>
      <c r="G160" s="59">
        <v>0.14934692775720065</v>
      </c>
      <c r="H160" s="45">
        <v>163205872389</v>
      </c>
      <c r="I160" s="45">
        <v>15219377391</v>
      </c>
      <c r="J160" s="45">
        <v>25967960154</v>
      </c>
      <c r="K160" s="45">
        <v>4058523769</v>
      </c>
      <c r="L160" s="147">
        <f t="shared" si="42"/>
        <v>1</v>
      </c>
    </row>
    <row r="161" spans="1:12" x14ac:dyDescent="0.25">
      <c r="A161" s="11">
        <v>118</v>
      </c>
      <c r="B161" s="12">
        <v>3</v>
      </c>
      <c r="C161" s="13" t="s">
        <v>157</v>
      </c>
      <c r="D161" s="44">
        <v>582958412561</v>
      </c>
      <c r="E161" s="59">
        <v>0.23910152427581163</v>
      </c>
      <c r="F161" s="45">
        <v>278128970583</v>
      </c>
      <c r="G161" s="59">
        <v>0.1140751370573953</v>
      </c>
      <c r="H161" s="45">
        <v>342189888519</v>
      </c>
      <c r="I161" s="45">
        <v>64785964968</v>
      </c>
      <c r="J161" s="45">
        <v>23460195308</v>
      </c>
      <c r="K161" s="45">
        <v>7498979435</v>
      </c>
      <c r="L161" s="147">
        <f t="shared" si="42"/>
        <v>1</v>
      </c>
    </row>
    <row r="162" spans="1:12" x14ac:dyDescent="0.25">
      <c r="A162" s="11">
        <v>119</v>
      </c>
      <c r="B162" s="12">
        <v>4</v>
      </c>
      <c r="C162" s="13" t="s">
        <v>158</v>
      </c>
      <c r="D162" s="44">
        <v>771744475292</v>
      </c>
      <c r="E162" s="59">
        <v>0.2780140827857665</v>
      </c>
      <c r="F162" s="45">
        <v>478570768642</v>
      </c>
      <c r="G162" s="59">
        <v>0.17240086265825724</v>
      </c>
      <c r="H162" s="45">
        <v>188379270924</v>
      </c>
      <c r="I162" s="45">
        <v>60032547467</v>
      </c>
      <c r="J162" s="45">
        <v>37413903523</v>
      </c>
      <c r="K162" s="45">
        <v>20780616081</v>
      </c>
      <c r="L162" s="147">
        <f t="shared" si="42"/>
        <v>1</v>
      </c>
    </row>
    <row r="163" spans="1:12" x14ac:dyDescent="0.25">
      <c r="A163" s="11">
        <v>120</v>
      </c>
      <c r="B163" s="12">
        <v>5</v>
      </c>
      <c r="C163" s="13" t="s">
        <v>706</v>
      </c>
      <c r="D163" s="44">
        <v>607406394949</v>
      </c>
      <c r="E163" s="59">
        <v>0.21357254298134745</v>
      </c>
      <c r="F163" s="45">
        <v>543607906236</v>
      </c>
      <c r="G163" s="59">
        <v>0.19114010633578618</v>
      </c>
      <c r="H163" s="45">
        <v>512366614852</v>
      </c>
      <c r="I163" s="45">
        <v>36194960110</v>
      </c>
      <c r="J163" s="45">
        <v>34844520907</v>
      </c>
      <c r="K163" s="45">
        <v>49469020011</v>
      </c>
      <c r="L163" s="147">
        <f t="shared" si="42"/>
        <v>1</v>
      </c>
    </row>
    <row r="164" spans="1:12" x14ac:dyDescent="0.25">
      <c r="A164" s="11">
        <v>121</v>
      </c>
      <c r="B164" s="12">
        <v>6</v>
      </c>
      <c r="C164" s="13" t="s">
        <v>160</v>
      </c>
      <c r="D164" s="44">
        <v>269348394264</v>
      </c>
      <c r="E164" s="59">
        <v>0.1830510118825176</v>
      </c>
      <c r="F164" s="45">
        <v>215878301026</v>
      </c>
      <c r="G164" s="59">
        <v>0.14671237062418116</v>
      </c>
      <c r="H164" s="45">
        <v>249671178044</v>
      </c>
      <c r="I164" s="45">
        <v>8358566858</v>
      </c>
      <c r="J164" s="45">
        <v>13062811232</v>
      </c>
      <c r="K164" s="45">
        <v>11976339543</v>
      </c>
      <c r="L164" s="147">
        <f t="shared" si="42"/>
        <v>0</v>
      </c>
    </row>
    <row r="165" spans="1:12" x14ac:dyDescent="0.25">
      <c r="A165" s="11">
        <v>122</v>
      </c>
      <c r="B165" s="12">
        <v>7</v>
      </c>
      <c r="C165" s="13" t="s">
        <v>161</v>
      </c>
      <c r="D165" s="44">
        <v>214195761779</v>
      </c>
      <c r="E165" s="59">
        <v>0.18209336960534109</v>
      </c>
      <c r="F165" s="45">
        <v>135857502045</v>
      </c>
      <c r="G165" s="59">
        <v>0.11549598427191654</v>
      </c>
      <c r="H165" s="45">
        <v>341060983585</v>
      </c>
      <c r="I165" s="45">
        <v>14053446779</v>
      </c>
      <c r="J165" s="45">
        <v>8815298108</v>
      </c>
      <c r="K165" s="45">
        <v>8925527231</v>
      </c>
      <c r="L165" s="147">
        <f t="shared" si="42"/>
        <v>0</v>
      </c>
    </row>
    <row r="166" spans="1:12" x14ac:dyDescent="0.25">
      <c r="A166" s="11">
        <v>123</v>
      </c>
      <c r="B166" s="12">
        <v>8</v>
      </c>
      <c r="C166" s="13" t="s">
        <v>162</v>
      </c>
      <c r="D166" s="44">
        <v>450307962331</v>
      </c>
      <c r="E166" s="59">
        <v>0.26907947661590864</v>
      </c>
      <c r="F166" s="45">
        <v>212159289844</v>
      </c>
      <c r="G166" s="59">
        <v>0.12677481955885095</v>
      </c>
      <c r="H166" s="45">
        <v>252918083353</v>
      </c>
      <c r="I166" s="45">
        <v>23514864098</v>
      </c>
      <c r="J166" s="45">
        <v>18454462591</v>
      </c>
      <c r="K166" s="45">
        <v>4397959154</v>
      </c>
      <c r="L166" s="147">
        <f t="shared" si="42"/>
        <v>1</v>
      </c>
    </row>
    <row r="167" spans="1:12" x14ac:dyDescent="0.25">
      <c r="A167" s="11">
        <v>124</v>
      </c>
      <c r="B167" s="12">
        <v>9</v>
      </c>
      <c r="C167" s="13" t="s">
        <v>707</v>
      </c>
      <c r="D167" s="44">
        <v>754301692526</v>
      </c>
      <c r="E167" s="59">
        <v>0.31586931819097214</v>
      </c>
      <c r="F167" s="45">
        <v>300440957390</v>
      </c>
      <c r="G167" s="59">
        <v>0.12581183538064392</v>
      </c>
      <c r="H167" s="45">
        <v>309509638629</v>
      </c>
      <c r="I167" s="45">
        <v>76829134933</v>
      </c>
      <c r="J167" s="45">
        <v>30938533493</v>
      </c>
      <c r="K167" s="45">
        <v>6052985714</v>
      </c>
      <c r="L167" s="147">
        <f t="shared" si="42"/>
        <v>1</v>
      </c>
    </row>
    <row r="168" spans="1:12" x14ac:dyDescent="0.25">
      <c r="A168" s="11">
        <v>125</v>
      </c>
      <c r="B168" s="12">
        <v>10</v>
      </c>
      <c r="C168" s="13" t="s">
        <v>708</v>
      </c>
      <c r="D168" s="44">
        <v>317260559959</v>
      </c>
      <c r="E168" s="59">
        <v>0.22603555522702948</v>
      </c>
      <c r="F168" s="45">
        <v>203158440441</v>
      </c>
      <c r="G168" s="59">
        <v>0.14474232438495752</v>
      </c>
      <c r="H168" s="45">
        <v>197548823266</v>
      </c>
      <c r="I168" s="45">
        <v>63583500770</v>
      </c>
      <c r="J168" s="45">
        <v>22398368514</v>
      </c>
      <c r="K168" s="45">
        <v>3603812879</v>
      </c>
      <c r="L168" s="147">
        <f t="shared" si="42"/>
        <v>1</v>
      </c>
    </row>
    <row r="169" spans="1:12" x14ac:dyDescent="0.25">
      <c r="A169" s="11">
        <v>126</v>
      </c>
      <c r="B169" s="12">
        <v>11</v>
      </c>
      <c r="C169" s="13" t="s">
        <v>709</v>
      </c>
      <c r="D169" s="44">
        <v>312122697757</v>
      </c>
      <c r="E169" s="59">
        <v>0.21898878119382387</v>
      </c>
      <c r="F169" s="45">
        <v>140596750210</v>
      </c>
      <c r="G169" s="59">
        <v>9.8644254934227668E-2</v>
      </c>
      <c r="H169" s="45">
        <v>190190499560</v>
      </c>
      <c r="I169" s="45">
        <v>30819313248</v>
      </c>
      <c r="J169" s="45">
        <v>30021336137</v>
      </c>
      <c r="K169" s="45">
        <v>5514889958</v>
      </c>
      <c r="L169" s="147">
        <f t="shared" si="42"/>
        <v>0</v>
      </c>
    </row>
    <row r="170" spans="1:12" x14ac:dyDescent="0.25">
      <c r="A170" s="11">
        <v>127</v>
      </c>
      <c r="B170" s="12">
        <v>12</v>
      </c>
      <c r="C170" s="13" t="s">
        <v>710</v>
      </c>
      <c r="D170" s="44">
        <v>566792963307</v>
      </c>
      <c r="E170" s="59">
        <v>0.31278618637869271</v>
      </c>
      <c r="F170" s="45">
        <v>294356538917</v>
      </c>
      <c r="G170" s="59">
        <v>0.16244142959412528</v>
      </c>
      <c r="H170" s="45">
        <v>156182948222</v>
      </c>
      <c r="I170" s="45">
        <v>19596152583</v>
      </c>
      <c r="J170" s="45">
        <v>22248996305</v>
      </c>
      <c r="K170" s="45">
        <v>9457685428</v>
      </c>
      <c r="L170" s="147">
        <f t="shared" si="42"/>
        <v>1</v>
      </c>
    </row>
    <row r="171" spans="1:12" x14ac:dyDescent="0.25">
      <c r="A171" s="11">
        <v>128</v>
      </c>
      <c r="B171" s="12">
        <v>13</v>
      </c>
      <c r="C171" s="13" t="s">
        <v>167</v>
      </c>
      <c r="D171" s="44">
        <v>261587220264</v>
      </c>
      <c r="E171" s="59">
        <v>0.18436758111692136</v>
      </c>
      <c r="F171" s="45">
        <v>170433098429</v>
      </c>
      <c r="G171" s="59">
        <v>0.12012183954516104</v>
      </c>
      <c r="H171" s="45">
        <v>382869184760</v>
      </c>
      <c r="I171" s="45">
        <v>48307160522</v>
      </c>
      <c r="J171" s="45">
        <v>38906663327</v>
      </c>
      <c r="K171" s="45">
        <v>3630884083</v>
      </c>
      <c r="L171" s="147">
        <f t="shared" si="42"/>
        <v>0</v>
      </c>
    </row>
    <row r="172" spans="1:12" x14ac:dyDescent="0.25">
      <c r="A172" s="11">
        <v>129</v>
      </c>
      <c r="B172" s="12">
        <v>14</v>
      </c>
      <c r="C172" s="13" t="s">
        <v>168</v>
      </c>
      <c r="D172" s="44">
        <v>207329933744</v>
      </c>
      <c r="E172" s="59">
        <v>0.24658974807833389</v>
      </c>
      <c r="F172" s="45">
        <v>145930131350</v>
      </c>
      <c r="G172" s="59">
        <v>0.17356333297760512</v>
      </c>
      <c r="H172" s="45">
        <v>84028270718</v>
      </c>
      <c r="I172" s="45">
        <v>42857026892</v>
      </c>
      <c r="J172" s="45">
        <v>12682300942</v>
      </c>
      <c r="K172" s="45">
        <v>3022453018</v>
      </c>
      <c r="L172" s="147">
        <f t="shared" si="42"/>
        <v>1</v>
      </c>
    </row>
    <row r="173" spans="1:12" x14ac:dyDescent="0.25">
      <c r="A173" s="11">
        <v>130</v>
      </c>
      <c r="B173" s="12">
        <v>15</v>
      </c>
      <c r="C173" s="13" t="s">
        <v>169</v>
      </c>
      <c r="D173" s="44">
        <v>180823106863</v>
      </c>
      <c r="E173" s="59">
        <v>0.21291851521034486</v>
      </c>
      <c r="F173" s="45">
        <v>195894657864</v>
      </c>
      <c r="G173" s="59">
        <v>0.23066520874261123</v>
      </c>
      <c r="H173" s="45">
        <v>105659564500</v>
      </c>
      <c r="I173" s="45">
        <v>37428722831</v>
      </c>
      <c r="J173" s="45">
        <v>12560071297</v>
      </c>
      <c r="K173" s="45">
        <v>4539383113</v>
      </c>
      <c r="L173" s="147">
        <f t="shared" si="42"/>
        <v>1</v>
      </c>
    </row>
    <row r="174" spans="1:12" x14ac:dyDescent="0.25">
      <c r="A174" s="11">
        <v>131</v>
      </c>
      <c r="B174" s="12">
        <v>16</v>
      </c>
      <c r="C174" s="13" t="s">
        <v>170</v>
      </c>
      <c r="D174" s="44">
        <v>1130858918403</v>
      </c>
      <c r="E174" s="59">
        <v>0.26944280792598113</v>
      </c>
      <c r="F174" s="45">
        <v>668176925866</v>
      </c>
      <c r="G174" s="59">
        <v>0.15920241169511351</v>
      </c>
      <c r="H174" s="45">
        <v>571402048874</v>
      </c>
      <c r="I174" s="45">
        <v>244746134008</v>
      </c>
      <c r="J174" s="45">
        <v>111855054821</v>
      </c>
      <c r="K174" s="45">
        <v>19440157283</v>
      </c>
      <c r="L174" s="147">
        <f t="shared" si="42"/>
        <v>1</v>
      </c>
    </row>
    <row r="175" spans="1:12" x14ac:dyDescent="0.25">
      <c r="A175" s="11">
        <v>132</v>
      </c>
      <c r="B175" s="12">
        <v>17</v>
      </c>
      <c r="C175" s="13" t="s">
        <v>171</v>
      </c>
      <c r="D175" s="44">
        <v>103312422768</v>
      </c>
      <c r="E175" s="59">
        <v>0.12365184160814305</v>
      </c>
      <c r="F175" s="45">
        <v>181887090883</v>
      </c>
      <c r="G175" s="59">
        <v>0.21769573445137422</v>
      </c>
      <c r="H175" s="45">
        <v>60163394950</v>
      </c>
      <c r="I175" s="45">
        <v>14335643359</v>
      </c>
      <c r="J175" s="45">
        <v>11082631107</v>
      </c>
      <c r="K175" s="45">
        <v>14615451278</v>
      </c>
      <c r="L175" s="147">
        <f t="shared" si="42"/>
        <v>0</v>
      </c>
    </row>
    <row r="176" spans="1:12" x14ac:dyDescent="0.25">
      <c r="A176" s="14" t="s">
        <v>29</v>
      </c>
      <c r="B176" s="15" t="s">
        <v>29</v>
      </c>
      <c r="C176" s="16" t="s">
        <v>30</v>
      </c>
      <c r="D176" s="46">
        <f t="shared" ref="D176:K176" si="59">SUM(D159:D171)</f>
        <v>6184901534049</v>
      </c>
      <c r="E176" s="60">
        <v>0.25497384879153473</v>
      </c>
      <c r="F176" s="46">
        <f t="shared" si="59"/>
        <v>3379407393911</v>
      </c>
      <c r="G176" s="60">
        <v>0.13931677086796954</v>
      </c>
      <c r="H176" s="46">
        <f t="shared" si="59"/>
        <v>3491759151522</v>
      </c>
      <c r="I176" s="46">
        <f t="shared" si="59"/>
        <v>481414735348</v>
      </c>
      <c r="J176" s="46">
        <f t="shared" si="59"/>
        <v>333611368114</v>
      </c>
      <c r="K176" s="46">
        <f t="shared" si="59"/>
        <v>143423806002</v>
      </c>
      <c r="L176" s="148">
        <f t="shared" ref="L176" si="60">SUM(L159:L171)</f>
        <v>9</v>
      </c>
    </row>
    <row r="177" spans="1:12" x14ac:dyDescent="0.25">
      <c r="A177" s="14" t="s">
        <v>31</v>
      </c>
      <c r="B177" s="15" t="s">
        <v>31</v>
      </c>
      <c r="C177" s="16" t="s">
        <v>32</v>
      </c>
      <c r="D177" s="46">
        <f t="shared" ref="D177:K177" si="61">SUM(D172:D175)</f>
        <v>1622324381778</v>
      </c>
      <c r="E177" s="60">
        <v>0.24132442109495192</v>
      </c>
      <c r="F177" s="46">
        <f t="shared" si="61"/>
        <v>1191888805963</v>
      </c>
      <c r="G177" s="60">
        <v>0.17729615565127727</v>
      </c>
      <c r="H177" s="46">
        <f t="shared" si="61"/>
        <v>821253279042</v>
      </c>
      <c r="I177" s="46">
        <f t="shared" si="61"/>
        <v>339367527090</v>
      </c>
      <c r="J177" s="46">
        <f t="shared" si="61"/>
        <v>148180058167</v>
      </c>
      <c r="K177" s="46">
        <f t="shared" si="61"/>
        <v>41617444692</v>
      </c>
      <c r="L177" s="148">
        <f t="shared" ref="L177" si="62">SUM(L172:L175)</f>
        <v>3</v>
      </c>
    </row>
    <row r="178" spans="1:12" x14ac:dyDescent="0.25">
      <c r="A178" s="14" t="s">
        <v>33</v>
      </c>
      <c r="B178" s="15" t="s">
        <v>33</v>
      </c>
      <c r="C178" s="16" t="s">
        <v>172</v>
      </c>
      <c r="D178" s="46">
        <f t="shared" ref="D178:K178" si="63">D176+D177</f>
        <v>7807225915827</v>
      </c>
      <c r="E178" s="60">
        <v>0.25201191603867845</v>
      </c>
      <c r="F178" s="46">
        <f t="shared" si="63"/>
        <v>4571296199874</v>
      </c>
      <c r="G178" s="60">
        <v>0.1475583166839288</v>
      </c>
      <c r="H178" s="46">
        <f t="shared" si="63"/>
        <v>4313012430564</v>
      </c>
      <c r="I178" s="46">
        <f t="shared" si="63"/>
        <v>820782262438</v>
      </c>
      <c r="J178" s="46">
        <f t="shared" si="63"/>
        <v>481791426281</v>
      </c>
      <c r="K178" s="46">
        <f t="shared" si="63"/>
        <v>185041250694</v>
      </c>
      <c r="L178" s="148">
        <f t="shared" ref="L178" si="64">L176+L177</f>
        <v>12</v>
      </c>
    </row>
    <row r="179" spans="1:12" x14ac:dyDescent="0.25">
      <c r="A179" s="14" t="s">
        <v>35</v>
      </c>
      <c r="B179" s="15" t="s">
        <v>35</v>
      </c>
      <c r="C179" s="16" t="s">
        <v>173</v>
      </c>
      <c r="D179" s="46">
        <f t="shared" ref="D179:K179" si="65">D178+D158</f>
        <v>10453735284582</v>
      </c>
      <c r="E179" s="60">
        <v>0.25194977861756757</v>
      </c>
      <c r="F179" s="46">
        <f t="shared" si="65"/>
        <v>5364823697535</v>
      </c>
      <c r="G179" s="60">
        <v>0.12929982500224282</v>
      </c>
      <c r="H179" s="46">
        <f t="shared" si="65"/>
        <v>5155161266237</v>
      </c>
      <c r="I179" s="46">
        <f t="shared" si="65"/>
        <v>950270543438</v>
      </c>
      <c r="J179" s="46">
        <f t="shared" si="65"/>
        <v>551480457377</v>
      </c>
      <c r="K179" s="46">
        <f t="shared" si="65"/>
        <v>228723896694</v>
      </c>
      <c r="L179" s="148">
        <f t="shared" ref="L179" si="66">L178+L158</f>
        <v>12</v>
      </c>
    </row>
    <row r="180" spans="1:12" x14ac:dyDescent="0.25">
      <c r="A180" s="8" t="s">
        <v>174</v>
      </c>
      <c r="B180" s="17">
        <v>9</v>
      </c>
      <c r="C180" s="10" t="s">
        <v>711</v>
      </c>
      <c r="D180" s="38">
        <v>876249674629</v>
      </c>
      <c r="E180" s="58">
        <v>0.29580105776545268</v>
      </c>
      <c r="F180" s="38">
        <v>325497761914</v>
      </c>
      <c r="G180" s="58">
        <v>0.10988030587881734</v>
      </c>
      <c r="H180" s="38">
        <v>278702957138</v>
      </c>
      <c r="I180" s="38">
        <v>13710405434</v>
      </c>
      <c r="J180" s="38">
        <v>44402627914</v>
      </c>
      <c r="K180" s="38">
        <v>33676382582</v>
      </c>
      <c r="L180" s="146">
        <f t="shared" si="42"/>
        <v>1</v>
      </c>
    </row>
    <row r="181" spans="1:12" x14ac:dyDescent="0.25">
      <c r="A181" s="11">
        <v>133</v>
      </c>
      <c r="B181" s="12">
        <v>1</v>
      </c>
      <c r="C181" s="13" t="s">
        <v>176</v>
      </c>
      <c r="D181" s="44">
        <v>348786110610</v>
      </c>
      <c r="E181" s="59">
        <v>0.23653525160288907</v>
      </c>
      <c r="F181" s="45">
        <v>273405913776</v>
      </c>
      <c r="G181" s="59">
        <v>0.18541488504694431</v>
      </c>
      <c r="H181" s="45">
        <v>189521042134</v>
      </c>
      <c r="I181" s="45">
        <v>7299235165</v>
      </c>
      <c r="J181" s="45">
        <v>30164671320</v>
      </c>
      <c r="K181" s="45">
        <v>9157835430</v>
      </c>
      <c r="L181" s="147">
        <f t="shared" si="42"/>
        <v>1</v>
      </c>
    </row>
    <row r="182" spans="1:12" x14ac:dyDescent="0.25">
      <c r="A182" s="11">
        <v>134</v>
      </c>
      <c r="B182" s="12">
        <v>2</v>
      </c>
      <c r="C182" s="13" t="s">
        <v>177</v>
      </c>
      <c r="D182" s="44">
        <v>263148918000</v>
      </c>
      <c r="E182" s="59">
        <v>0.25744475273302403</v>
      </c>
      <c r="F182" s="45">
        <v>212096104750</v>
      </c>
      <c r="G182" s="59">
        <v>0.20749858923228146</v>
      </c>
      <c r="H182" s="45">
        <v>102060888802</v>
      </c>
      <c r="I182" s="45">
        <v>11828135570</v>
      </c>
      <c r="J182" s="45">
        <v>14571022000</v>
      </c>
      <c r="K182" s="45">
        <v>8797160000</v>
      </c>
      <c r="L182" s="147">
        <f t="shared" si="42"/>
        <v>1</v>
      </c>
    </row>
    <row r="183" spans="1:12" x14ac:dyDescent="0.25">
      <c r="A183" s="11">
        <v>135</v>
      </c>
      <c r="B183" s="12">
        <v>3</v>
      </c>
      <c r="C183" s="13" t="s">
        <v>178</v>
      </c>
      <c r="D183" s="44">
        <v>241629074928</v>
      </c>
      <c r="E183" s="59">
        <v>0.22418869937971664</v>
      </c>
      <c r="F183" s="45">
        <v>206080818672</v>
      </c>
      <c r="G183" s="59">
        <v>0.19120625578254502</v>
      </c>
      <c r="H183" s="45">
        <v>142591214444</v>
      </c>
      <c r="I183" s="45">
        <v>3579172564</v>
      </c>
      <c r="J183" s="45">
        <v>13700340256</v>
      </c>
      <c r="K183" s="45">
        <v>5231985695</v>
      </c>
      <c r="L183" s="147">
        <f t="shared" si="42"/>
        <v>1</v>
      </c>
    </row>
    <row r="184" spans="1:12" x14ac:dyDescent="0.25">
      <c r="A184" s="11">
        <v>136</v>
      </c>
      <c r="B184" s="12">
        <v>4</v>
      </c>
      <c r="C184" s="13" t="s">
        <v>179</v>
      </c>
      <c r="D184" s="44">
        <v>281131660000</v>
      </c>
      <c r="E184" s="59">
        <v>0.2918500306977434</v>
      </c>
      <c r="F184" s="45">
        <v>175945548700</v>
      </c>
      <c r="G184" s="59">
        <v>0.18265361428601209</v>
      </c>
      <c r="H184" s="45">
        <v>62243971600</v>
      </c>
      <c r="I184" s="45">
        <v>3250000000</v>
      </c>
      <c r="J184" s="45">
        <v>13511212000</v>
      </c>
      <c r="K184" s="45">
        <v>10733815170</v>
      </c>
      <c r="L184" s="147">
        <f t="shared" si="42"/>
        <v>1</v>
      </c>
    </row>
    <row r="185" spans="1:12" x14ac:dyDescent="0.25">
      <c r="A185" s="11">
        <v>137</v>
      </c>
      <c r="B185" s="12">
        <v>5</v>
      </c>
      <c r="C185" s="13" t="s">
        <v>180</v>
      </c>
      <c r="D185" s="44">
        <v>227253000561</v>
      </c>
      <c r="E185" s="59">
        <v>0.20619020805694832</v>
      </c>
      <c r="F185" s="45">
        <v>265175566500</v>
      </c>
      <c r="G185" s="59">
        <v>0.24059794631216611</v>
      </c>
      <c r="H185" s="45">
        <v>77650693558</v>
      </c>
      <c r="I185" s="45">
        <v>12728227500</v>
      </c>
      <c r="J185" s="45">
        <v>16894395928</v>
      </c>
      <c r="K185" s="45">
        <v>9512197551</v>
      </c>
      <c r="L185" s="147">
        <f t="shared" si="42"/>
        <v>1</v>
      </c>
    </row>
    <row r="186" spans="1:12" x14ac:dyDescent="0.25">
      <c r="A186" s="11">
        <v>138</v>
      </c>
      <c r="B186" s="12">
        <v>6</v>
      </c>
      <c r="C186" s="13" t="s">
        <v>181</v>
      </c>
      <c r="D186" s="44">
        <v>221726286664</v>
      </c>
      <c r="E186" s="59">
        <v>0.23216906895892661</v>
      </c>
      <c r="F186" s="45">
        <v>190969774849</v>
      </c>
      <c r="G186" s="59">
        <v>0.1999639983741579</v>
      </c>
      <c r="H186" s="45">
        <v>90994588275</v>
      </c>
      <c r="I186" s="45">
        <v>9904097275</v>
      </c>
      <c r="J186" s="45">
        <v>13695975972</v>
      </c>
      <c r="K186" s="45">
        <v>9836419382</v>
      </c>
      <c r="L186" s="147">
        <f t="shared" si="42"/>
        <v>1</v>
      </c>
    </row>
    <row r="187" spans="1:12" x14ac:dyDescent="0.25">
      <c r="A187" s="11">
        <v>139</v>
      </c>
      <c r="B187" s="12">
        <v>7</v>
      </c>
      <c r="C187" s="13" t="s">
        <v>712</v>
      </c>
      <c r="D187" s="44">
        <v>219382565636</v>
      </c>
      <c r="E187" s="59">
        <v>0.226243153495265</v>
      </c>
      <c r="F187" s="45">
        <v>255083914654</v>
      </c>
      <c r="G187" s="59">
        <v>0.26306096425634928</v>
      </c>
      <c r="H187" s="45">
        <v>76330528485</v>
      </c>
      <c r="I187" s="45">
        <v>10228718485</v>
      </c>
      <c r="J187" s="45">
        <v>25655260153</v>
      </c>
      <c r="K187" s="45">
        <v>7174576300</v>
      </c>
      <c r="L187" s="147">
        <f t="shared" si="42"/>
        <v>1</v>
      </c>
    </row>
    <row r="188" spans="1:12" x14ac:dyDescent="0.25">
      <c r="A188" s="14" t="s">
        <v>29</v>
      </c>
      <c r="B188" s="15" t="s">
        <v>29</v>
      </c>
      <c r="C188" s="16" t="s">
        <v>30</v>
      </c>
      <c r="D188" s="46">
        <f t="shared" ref="D188:K188" si="67">SUM(D181:D186)</f>
        <v>1583675050763</v>
      </c>
      <c r="E188" s="60">
        <v>0.24013412317540764</v>
      </c>
      <c r="F188" s="46">
        <f t="shared" si="67"/>
        <v>1323673727247</v>
      </c>
      <c r="G188" s="60">
        <v>0.20070988029371328</v>
      </c>
      <c r="H188" s="46">
        <f t="shared" si="67"/>
        <v>665062398813</v>
      </c>
      <c r="I188" s="46">
        <f t="shared" si="67"/>
        <v>48588868074</v>
      </c>
      <c r="J188" s="46">
        <f t="shared" si="67"/>
        <v>102537617476</v>
      </c>
      <c r="K188" s="46">
        <f t="shared" si="67"/>
        <v>53269413228</v>
      </c>
      <c r="L188" s="148">
        <f t="shared" ref="L188" si="68">SUM(L181:L186)</f>
        <v>6</v>
      </c>
    </row>
    <row r="189" spans="1:12" x14ac:dyDescent="0.25">
      <c r="A189" s="14" t="s">
        <v>31</v>
      </c>
      <c r="B189" s="15" t="s">
        <v>31</v>
      </c>
      <c r="C189" s="16" t="s">
        <v>32</v>
      </c>
      <c r="D189" s="46">
        <f t="shared" ref="D189:K189" si="69">SUM(D187)</f>
        <v>219382565636</v>
      </c>
      <c r="E189" s="60">
        <v>0.226243153495265</v>
      </c>
      <c r="F189" s="46">
        <f t="shared" si="69"/>
        <v>255083914654</v>
      </c>
      <c r="G189" s="60">
        <v>0.26306096425634928</v>
      </c>
      <c r="H189" s="46">
        <f t="shared" si="69"/>
        <v>76330528485</v>
      </c>
      <c r="I189" s="46">
        <f t="shared" si="69"/>
        <v>10228718485</v>
      </c>
      <c r="J189" s="46">
        <f t="shared" si="69"/>
        <v>25655260153</v>
      </c>
      <c r="K189" s="46">
        <f t="shared" si="69"/>
        <v>7174576300</v>
      </c>
      <c r="L189" s="148">
        <f t="shared" ref="L189" si="70">SUM(L187)</f>
        <v>1</v>
      </c>
    </row>
    <row r="190" spans="1:12" x14ac:dyDescent="0.25">
      <c r="A190" s="14" t="s">
        <v>33</v>
      </c>
      <c r="B190" s="15" t="s">
        <v>33</v>
      </c>
      <c r="C190" s="16" t="s">
        <v>183</v>
      </c>
      <c r="D190" s="46">
        <f t="shared" ref="D190:K190" si="71">D188+D189</f>
        <v>1803057616399</v>
      </c>
      <c r="E190" s="60">
        <v>0.23835350351547888</v>
      </c>
      <c r="F190" s="46">
        <f t="shared" si="71"/>
        <v>1578757641901</v>
      </c>
      <c r="G190" s="60">
        <v>0.20870237962804342</v>
      </c>
      <c r="H190" s="46">
        <f t="shared" si="71"/>
        <v>741392927298</v>
      </c>
      <c r="I190" s="46">
        <f t="shared" si="71"/>
        <v>58817586559</v>
      </c>
      <c r="J190" s="46">
        <f t="shared" si="71"/>
        <v>128192877629</v>
      </c>
      <c r="K190" s="46">
        <f t="shared" si="71"/>
        <v>60443989528</v>
      </c>
      <c r="L190" s="148">
        <f t="shared" ref="L190" si="72">L188+L189</f>
        <v>7</v>
      </c>
    </row>
    <row r="191" spans="1:12" x14ac:dyDescent="0.25">
      <c r="A191" s="14" t="s">
        <v>35</v>
      </c>
      <c r="B191" s="15" t="s">
        <v>35</v>
      </c>
      <c r="C191" s="16" t="s">
        <v>184</v>
      </c>
      <c r="D191" s="46">
        <f t="shared" ref="D191:K191" si="73">D190+D180</f>
        <v>2679307291028</v>
      </c>
      <c r="E191" s="60">
        <v>0.25451933092968715</v>
      </c>
      <c r="F191" s="46">
        <f t="shared" si="73"/>
        <v>1904255403815</v>
      </c>
      <c r="G191" s="60">
        <v>0.18089370074168545</v>
      </c>
      <c r="H191" s="46">
        <f t="shared" si="73"/>
        <v>1020095884436</v>
      </c>
      <c r="I191" s="46">
        <f t="shared" si="73"/>
        <v>72527991993</v>
      </c>
      <c r="J191" s="46">
        <f t="shared" si="73"/>
        <v>172595505543</v>
      </c>
      <c r="K191" s="46">
        <f t="shared" si="73"/>
        <v>94120372110</v>
      </c>
      <c r="L191" s="148">
        <f t="shared" ref="L191" si="74">L190+L180</f>
        <v>8</v>
      </c>
    </row>
    <row r="192" spans="1:12" x14ac:dyDescent="0.25">
      <c r="A192" s="8" t="s">
        <v>185</v>
      </c>
      <c r="B192" s="17">
        <v>10</v>
      </c>
      <c r="C192" s="10" t="s">
        <v>713</v>
      </c>
      <c r="D192" s="38">
        <v>1708893171542</v>
      </c>
      <c r="E192" s="58">
        <v>0.23150209382683803</v>
      </c>
      <c r="F192" s="38">
        <v>686583277219</v>
      </c>
      <c r="G192" s="58">
        <v>9.3010767969344918E-2</v>
      </c>
      <c r="H192" s="38">
        <v>1296355543853</v>
      </c>
      <c r="I192" s="38">
        <v>150857421290</v>
      </c>
      <c r="J192" s="38">
        <v>79343264986</v>
      </c>
      <c r="K192" s="38">
        <v>38861387997</v>
      </c>
      <c r="L192" s="146">
        <f t="shared" si="42"/>
        <v>0</v>
      </c>
    </row>
    <row r="193" spans="1:12" x14ac:dyDescent="0.25">
      <c r="A193" s="11">
        <v>140</v>
      </c>
      <c r="B193" s="12">
        <v>1</v>
      </c>
      <c r="C193" s="13" t="s">
        <v>187</v>
      </c>
      <c r="D193" s="44">
        <v>284302602591</v>
      </c>
      <c r="E193" s="59">
        <v>0.29000436058755519</v>
      </c>
      <c r="F193" s="45">
        <v>139829088795</v>
      </c>
      <c r="G193" s="59">
        <v>0.14263339525551763</v>
      </c>
      <c r="H193" s="45">
        <v>58784734387</v>
      </c>
      <c r="I193" s="45">
        <v>306799846</v>
      </c>
      <c r="J193" s="45">
        <v>30125236776</v>
      </c>
      <c r="K193" s="45">
        <v>4663727640</v>
      </c>
      <c r="L193" s="147">
        <f t="shared" si="42"/>
        <v>1</v>
      </c>
    </row>
    <row r="194" spans="1:12" x14ac:dyDescent="0.25">
      <c r="A194" s="11">
        <v>141</v>
      </c>
      <c r="B194" s="12">
        <v>2</v>
      </c>
      <c r="C194" s="13" t="s">
        <v>188</v>
      </c>
      <c r="D194" s="44">
        <v>660256653327</v>
      </c>
      <c r="E194" s="59">
        <v>0.29603521673636407</v>
      </c>
      <c r="F194" s="45">
        <v>385208505450</v>
      </c>
      <c r="G194" s="59">
        <v>0.17271356952627981</v>
      </c>
      <c r="H194" s="45">
        <v>218831454940</v>
      </c>
      <c r="I194" s="45">
        <v>12780073400</v>
      </c>
      <c r="J194" s="45">
        <v>37872632900</v>
      </c>
      <c r="K194" s="45">
        <v>8759102400</v>
      </c>
      <c r="L194" s="147">
        <f t="shared" si="42"/>
        <v>1</v>
      </c>
    </row>
    <row r="195" spans="1:12" x14ac:dyDescent="0.25">
      <c r="A195" s="11">
        <v>142</v>
      </c>
      <c r="B195" s="12">
        <v>3</v>
      </c>
      <c r="C195" s="13" t="s">
        <v>189</v>
      </c>
      <c r="D195" s="44">
        <v>1041599878549</v>
      </c>
      <c r="E195" s="59">
        <v>0.3872074780825025</v>
      </c>
      <c r="F195" s="45">
        <v>273669325963</v>
      </c>
      <c r="G195" s="59">
        <v>0.10173466003307195</v>
      </c>
      <c r="H195" s="45">
        <v>237833504968</v>
      </c>
      <c r="I195" s="45">
        <v>20934840231</v>
      </c>
      <c r="J195" s="45">
        <v>23742366548</v>
      </c>
      <c r="K195" s="45">
        <v>6521937174</v>
      </c>
      <c r="L195" s="147">
        <f t="shared" si="42"/>
        <v>1</v>
      </c>
    </row>
    <row r="196" spans="1:12" x14ac:dyDescent="0.25">
      <c r="A196" s="11">
        <v>143</v>
      </c>
      <c r="B196" s="12">
        <v>4</v>
      </c>
      <c r="C196" s="13" t="s">
        <v>190</v>
      </c>
      <c r="D196" s="44">
        <v>803455623489</v>
      </c>
      <c r="E196" s="59">
        <v>0.35751173703637029</v>
      </c>
      <c r="F196" s="45">
        <v>245262215773</v>
      </c>
      <c r="G196" s="59">
        <v>0.10913374457400229</v>
      </c>
      <c r="H196" s="45">
        <v>272266382037</v>
      </c>
      <c r="I196" s="45">
        <v>7301741389</v>
      </c>
      <c r="J196" s="45">
        <v>20354996266</v>
      </c>
      <c r="K196" s="45">
        <v>7968590435</v>
      </c>
      <c r="L196" s="147">
        <f t="shared" si="42"/>
        <v>1</v>
      </c>
    </row>
    <row r="197" spans="1:12" x14ac:dyDescent="0.25">
      <c r="A197" s="11">
        <v>144</v>
      </c>
      <c r="B197" s="12">
        <v>5</v>
      </c>
      <c r="C197" s="13" t="s">
        <v>191</v>
      </c>
      <c r="D197" s="44">
        <v>527860597221</v>
      </c>
      <c r="E197" s="59">
        <v>0.30256675385305465</v>
      </c>
      <c r="F197" s="45">
        <v>242985325458</v>
      </c>
      <c r="G197" s="59">
        <v>0.13927783499054136</v>
      </c>
      <c r="H197" s="45">
        <v>171409245739</v>
      </c>
      <c r="I197" s="45">
        <v>9473070272</v>
      </c>
      <c r="J197" s="45">
        <v>17768820218</v>
      </c>
      <c r="K197" s="45">
        <v>6376539765</v>
      </c>
      <c r="L197" s="147">
        <f t="shared" si="42"/>
        <v>1</v>
      </c>
    </row>
    <row r="198" spans="1:12" x14ac:dyDescent="0.25">
      <c r="A198" s="11">
        <v>145</v>
      </c>
      <c r="B198" s="12">
        <v>6</v>
      </c>
      <c r="C198" s="13" t="s">
        <v>192</v>
      </c>
      <c r="D198" s="44">
        <v>242166966686</v>
      </c>
      <c r="E198" s="59">
        <v>0.27778102836097196</v>
      </c>
      <c r="F198" s="45">
        <v>108549284564</v>
      </c>
      <c r="G198" s="59">
        <v>0.12451298501472655</v>
      </c>
      <c r="H198" s="45">
        <v>108646314587</v>
      </c>
      <c r="I198" s="45">
        <v>9981256742</v>
      </c>
      <c r="J198" s="45">
        <v>17471230507</v>
      </c>
      <c r="K198" s="45">
        <v>4974922653</v>
      </c>
      <c r="L198" s="147">
        <f t="shared" si="42"/>
        <v>1</v>
      </c>
    </row>
    <row r="199" spans="1:12" x14ac:dyDescent="0.25">
      <c r="A199" s="11">
        <v>146</v>
      </c>
      <c r="B199" s="12">
        <v>7</v>
      </c>
      <c r="C199" s="13" t="s">
        <v>193</v>
      </c>
      <c r="D199" s="44">
        <v>408117867860</v>
      </c>
      <c r="E199" s="59">
        <v>0.30698421533092163</v>
      </c>
      <c r="F199" s="45">
        <v>147883552066</v>
      </c>
      <c r="G199" s="59">
        <v>0.11123726689394478</v>
      </c>
      <c r="H199" s="45">
        <v>157146191148</v>
      </c>
      <c r="I199" s="45">
        <v>30302772420</v>
      </c>
      <c r="J199" s="45">
        <v>17751497410</v>
      </c>
      <c r="K199" s="45">
        <v>3390100344</v>
      </c>
      <c r="L199" s="147">
        <f t="shared" si="42"/>
        <v>1</v>
      </c>
    </row>
    <row r="200" spans="1:12" x14ac:dyDescent="0.25">
      <c r="A200" s="11">
        <v>147</v>
      </c>
      <c r="B200" s="12">
        <v>8</v>
      </c>
      <c r="C200" s="13" t="s">
        <v>194</v>
      </c>
      <c r="D200" s="44">
        <v>196895852665</v>
      </c>
      <c r="E200" s="59">
        <v>0.22103412058247424</v>
      </c>
      <c r="F200" s="45">
        <v>90902184735</v>
      </c>
      <c r="G200" s="59">
        <v>0.10204625536786614</v>
      </c>
      <c r="H200" s="45">
        <v>167145533500</v>
      </c>
      <c r="I200" s="45">
        <v>3793727305</v>
      </c>
      <c r="J200" s="45">
        <v>7736926300</v>
      </c>
      <c r="K200" s="45">
        <v>6929770100</v>
      </c>
      <c r="L200" s="147">
        <f t="shared" si="42"/>
        <v>1</v>
      </c>
    </row>
    <row r="201" spans="1:12" x14ac:dyDescent="0.25">
      <c r="A201" s="11">
        <v>148</v>
      </c>
      <c r="B201" s="12">
        <v>9</v>
      </c>
      <c r="C201" s="13" t="s">
        <v>195</v>
      </c>
      <c r="D201" s="44">
        <v>381922895425</v>
      </c>
      <c r="E201" s="59">
        <v>0.3144664292819826</v>
      </c>
      <c r="F201" s="45">
        <v>188964248390</v>
      </c>
      <c r="G201" s="59">
        <v>0.15558876716995901</v>
      </c>
      <c r="H201" s="45">
        <v>95102255535</v>
      </c>
      <c r="I201" s="45">
        <v>2751399000</v>
      </c>
      <c r="J201" s="45">
        <v>19055365966</v>
      </c>
      <c r="K201" s="45">
        <v>6559716437</v>
      </c>
      <c r="L201" s="147">
        <f t="shared" si="42"/>
        <v>1</v>
      </c>
    </row>
    <row r="202" spans="1:12" x14ac:dyDescent="0.25">
      <c r="A202" s="11">
        <v>149</v>
      </c>
      <c r="B202" s="12">
        <v>10</v>
      </c>
      <c r="C202" s="13" t="s">
        <v>196</v>
      </c>
      <c r="D202" s="44">
        <v>638443900280</v>
      </c>
      <c r="E202" s="59">
        <v>0.34142445641181984</v>
      </c>
      <c r="F202" s="45">
        <v>213654916991</v>
      </c>
      <c r="G202" s="59">
        <v>0.11425751559592404</v>
      </c>
      <c r="H202" s="45">
        <v>178466985067</v>
      </c>
      <c r="I202" s="45">
        <v>6253585000</v>
      </c>
      <c r="J202" s="45">
        <v>21193977800</v>
      </c>
      <c r="K202" s="45">
        <v>4309595054</v>
      </c>
      <c r="L202" s="147">
        <f t="shared" ref="L202:L265" si="75">IF(E202&gt;20%,IF(G202&gt;10%,1,0),0)</f>
        <v>1</v>
      </c>
    </row>
    <row r="203" spans="1:12" x14ac:dyDescent="0.25">
      <c r="A203" s="11">
        <v>150</v>
      </c>
      <c r="B203" s="12">
        <v>11</v>
      </c>
      <c r="C203" s="13" t="s">
        <v>197</v>
      </c>
      <c r="D203" s="44">
        <v>376070114033</v>
      </c>
      <c r="E203" s="59">
        <v>0.26536997872997675</v>
      </c>
      <c r="F203" s="45">
        <v>216555979969</v>
      </c>
      <c r="G203" s="59">
        <v>0.15281048308236495</v>
      </c>
      <c r="H203" s="45">
        <v>146373097317</v>
      </c>
      <c r="I203" s="45">
        <v>8303292098</v>
      </c>
      <c r="J203" s="45">
        <v>21196846187</v>
      </c>
      <c r="K203" s="45">
        <v>9166958012</v>
      </c>
      <c r="L203" s="147">
        <f t="shared" si="75"/>
        <v>1</v>
      </c>
    </row>
    <row r="204" spans="1:12" x14ac:dyDescent="0.25">
      <c r="A204" s="11">
        <v>151</v>
      </c>
      <c r="B204" s="12">
        <v>12</v>
      </c>
      <c r="C204" s="18" t="s">
        <v>198</v>
      </c>
      <c r="D204" s="44">
        <v>252473972772</v>
      </c>
      <c r="E204" s="59">
        <v>0.30236070222500339</v>
      </c>
      <c r="F204" s="45">
        <v>91223755370</v>
      </c>
      <c r="G204" s="59">
        <v>0.10924880069987987</v>
      </c>
      <c r="H204" s="45">
        <v>109729613187</v>
      </c>
      <c r="I204" s="45">
        <v>4761145460</v>
      </c>
      <c r="J204" s="45">
        <v>12473854574</v>
      </c>
      <c r="K204" s="45">
        <v>5850887208</v>
      </c>
      <c r="L204" s="147">
        <f t="shared" si="75"/>
        <v>1</v>
      </c>
    </row>
    <row r="205" spans="1:12" x14ac:dyDescent="0.25">
      <c r="A205" s="11">
        <v>152</v>
      </c>
      <c r="B205" s="12">
        <v>13</v>
      </c>
      <c r="C205" s="13" t="s">
        <v>199</v>
      </c>
      <c r="D205" s="44">
        <v>427715703059</v>
      </c>
      <c r="E205" s="59">
        <v>0.31996325349563592</v>
      </c>
      <c r="F205" s="45">
        <v>178069292823</v>
      </c>
      <c r="G205" s="59">
        <v>0.13320911500753302</v>
      </c>
      <c r="H205" s="45">
        <v>104543776653</v>
      </c>
      <c r="I205" s="45">
        <v>12930684772</v>
      </c>
      <c r="J205" s="45">
        <v>11945492374</v>
      </c>
      <c r="K205" s="45">
        <v>4363183781</v>
      </c>
      <c r="L205" s="147">
        <f t="shared" si="75"/>
        <v>1</v>
      </c>
    </row>
    <row r="206" spans="1:12" x14ac:dyDescent="0.25">
      <c r="A206" s="11">
        <v>153</v>
      </c>
      <c r="B206" s="12">
        <v>14</v>
      </c>
      <c r="C206" s="13" t="s">
        <v>200</v>
      </c>
      <c r="D206" s="44">
        <v>649023517494</v>
      </c>
      <c r="E206" s="59">
        <v>0.27444626865274863</v>
      </c>
      <c r="F206" s="45">
        <v>341959735537</v>
      </c>
      <c r="G206" s="59">
        <v>0.14460119073956049</v>
      </c>
      <c r="H206" s="45">
        <v>341916611613</v>
      </c>
      <c r="I206" s="45">
        <v>4743017285</v>
      </c>
      <c r="J206" s="45">
        <v>58080652430</v>
      </c>
      <c r="K206" s="45">
        <v>17530176984</v>
      </c>
      <c r="L206" s="147">
        <f t="shared" si="75"/>
        <v>1</v>
      </c>
    </row>
    <row r="207" spans="1:12" x14ac:dyDescent="0.25">
      <c r="A207" s="11">
        <v>154</v>
      </c>
      <c r="B207" s="12">
        <v>15</v>
      </c>
      <c r="C207" s="13" t="s">
        <v>201</v>
      </c>
      <c r="D207" s="44">
        <v>167104319154</v>
      </c>
      <c r="E207" s="59">
        <v>0.18296478831356205</v>
      </c>
      <c r="F207" s="45">
        <v>288051022328</v>
      </c>
      <c r="G207" s="59">
        <v>0.31539097607152478</v>
      </c>
      <c r="H207" s="45">
        <v>74116809561</v>
      </c>
      <c r="I207" s="45">
        <v>9780259904</v>
      </c>
      <c r="J207" s="45">
        <v>19277006341</v>
      </c>
      <c r="K207" s="45">
        <v>4660392944</v>
      </c>
      <c r="L207" s="147">
        <f t="shared" si="75"/>
        <v>0</v>
      </c>
    </row>
    <row r="208" spans="1:12" x14ac:dyDescent="0.25">
      <c r="A208" s="14" t="s">
        <v>29</v>
      </c>
      <c r="B208" s="15" t="s">
        <v>29</v>
      </c>
      <c r="C208" s="16" t="s">
        <v>30</v>
      </c>
      <c r="D208" s="46">
        <f t="shared" ref="D208:K208" si="76">SUM(D193:D205)</f>
        <v>6241282627957</v>
      </c>
      <c r="E208" s="60">
        <v>0.31749209555393554</v>
      </c>
      <c r="F208" s="46">
        <f t="shared" si="76"/>
        <v>2522757676347</v>
      </c>
      <c r="G208" s="60">
        <v>0.1283318940966415</v>
      </c>
      <c r="H208" s="46">
        <f t="shared" si="76"/>
        <v>2026279089065</v>
      </c>
      <c r="I208" s="46">
        <f t="shared" si="76"/>
        <v>129874387935</v>
      </c>
      <c r="J208" s="46">
        <f t="shared" si="76"/>
        <v>258689243826</v>
      </c>
      <c r="K208" s="46">
        <f t="shared" si="76"/>
        <v>79835031003</v>
      </c>
      <c r="L208" s="148">
        <f t="shared" ref="L208" si="77">SUM(L193:L205)</f>
        <v>13</v>
      </c>
    </row>
    <row r="209" spans="1:12" x14ac:dyDescent="0.25">
      <c r="A209" s="14" t="s">
        <v>31</v>
      </c>
      <c r="B209" s="15" t="s">
        <v>31</v>
      </c>
      <c r="C209" s="16" t="s">
        <v>32</v>
      </c>
      <c r="D209" s="46">
        <f t="shared" ref="D209:K209" si="78">SUM(D206:D207)</f>
        <v>816127836648</v>
      </c>
      <c r="E209" s="60">
        <v>0.24895901679854823</v>
      </c>
      <c r="F209" s="46">
        <f t="shared" si="78"/>
        <v>630010757865</v>
      </c>
      <c r="G209" s="60">
        <v>0.19218417974171792</v>
      </c>
      <c r="H209" s="46">
        <f t="shared" si="78"/>
        <v>416033421174</v>
      </c>
      <c r="I209" s="46">
        <f t="shared" si="78"/>
        <v>14523277189</v>
      </c>
      <c r="J209" s="46">
        <f t="shared" si="78"/>
        <v>77357658771</v>
      </c>
      <c r="K209" s="46">
        <f t="shared" si="78"/>
        <v>22190569928</v>
      </c>
      <c r="L209" s="148">
        <f t="shared" ref="L209" si="79">SUM(L206:L207)</f>
        <v>1</v>
      </c>
    </row>
    <row r="210" spans="1:12" x14ac:dyDescent="0.25">
      <c r="A210" s="14" t="s">
        <v>33</v>
      </c>
      <c r="B210" s="15" t="s">
        <v>33</v>
      </c>
      <c r="C210" s="16" t="s">
        <v>202</v>
      </c>
      <c r="D210" s="46">
        <f t="shared" ref="D210:K210" si="80">D208+D209</f>
        <v>7057410464605</v>
      </c>
      <c r="E210" s="60">
        <v>0.3076970047838401</v>
      </c>
      <c r="F210" s="46">
        <f t="shared" si="80"/>
        <v>3152768434212</v>
      </c>
      <c r="G210" s="60">
        <v>0.13745798247804844</v>
      </c>
      <c r="H210" s="46">
        <f t="shared" si="80"/>
        <v>2442312510239</v>
      </c>
      <c r="I210" s="46">
        <f t="shared" si="80"/>
        <v>144397665124</v>
      </c>
      <c r="J210" s="46">
        <f t="shared" si="80"/>
        <v>336046902597</v>
      </c>
      <c r="K210" s="46">
        <f t="shared" si="80"/>
        <v>102025600931</v>
      </c>
      <c r="L210" s="148">
        <f t="shared" ref="L210" si="81">L208+L209</f>
        <v>14</v>
      </c>
    </row>
    <row r="211" spans="1:12" x14ac:dyDescent="0.25">
      <c r="A211" s="14" t="s">
        <v>35</v>
      </c>
      <c r="B211" s="15" t="s">
        <v>35</v>
      </c>
      <c r="C211" s="16" t="s">
        <v>203</v>
      </c>
      <c r="D211" s="46">
        <f t="shared" ref="D211:K211" si="82">D210+D192</f>
        <v>8766303636147</v>
      </c>
      <c r="E211" s="60">
        <v>0.28914522933367875</v>
      </c>
      <c r="F211" s="46">
        <f t="shared" si="82"/>
        <v>3839351711431</v>
      </c>
      <c r="G211" s="60">
        <v>0.12663606888048623</v>
      </c>
      <c r="H211" s="46">
        <f t="shared" si="82"/>
        <v>3738668054092</v>
      </c>
      <c r="I211" s="46">
        <f t="shared" si="82"/>
        <v>295255086414</v>
      </c>
      <c r="J211" s="46">
        <f t="shared" si="82"/>
        <v>415390167583</v>
      </c>
      <c r="K211" s="46">
        <f t="shared" si="82"/>
        <v>140886988928</v>
      </c>
      <c r="L211" s="148">
        <f t="shared" ref="L211" si="83">L210+L192</f>
        <v>14</v>
      </c>
    </row>
    <row r="212" spans="1:12" x14ac:dyDescent="0.25">
      <c r="A212" s="8" t="s">
        <v>204</v>
      </c>
      <c r="B212" s="17">
        <v>11</v>
      </c>
      <c r="C212" s="10" t="s">
        <v>714</v>
      </c>
      <c r="D212" s="38">
        <v>17692845930252</v>
      </c>
      <c r="E212" s="58">
        <v>0.23712576780667971</v>
      </c>
      <c r="F212" s="38">
        <v>11060672549788</v>
      </c>
      <c r="G212" s="58">
        <v>0.14823903860159762</v>
      </c>
      <c r="H212" s="38">
        <v>7935785151854</v>
      </c>
      <c r="I212" s="38">
        <v>2304651360861</v>
      </c>
      <c r="J212" s="38">
        <v>2484493822311</v>
      </c>
      <c r="K212" s="38">
        <v>1695209219306</v>
      </c>
      <c r="L212" s="146">
        <f t="shared" si="75"/>
        <v>1</v>
      </c>
    </row>
    <row r="213" spans="1:12" x14ac:dyDescent="0.25">
      <c r="A213" s="8" t="s">
        <v>206</v>
      </c>
      <c r="B213" s="17">
        <v>12</v>
      </c>
      <c r="C213" s="19" t="s">
        <v>715</v>
      </c>
      <c r="D213" s="38">
        <v>10059286256160</v>
      </c>
      <c r="E213" s="58">
        <v>0.29645888967565637</v>
      </c>
      <c r="F213" s="38">
        <v>1940275421006</v>
      </c>
      <c r="G213" s="58">
        <v>5.7182177972533908E-2</v>
      </c>
      <c r="H213" s="38">
        <v>2041687658333</v>
      </c>
      <c r="I213" s="38">
        <v>350660620847</v>
      </c>
      <c r="J213" s="38">
        <v>69560968341</v>
      </c>
      <c r="K213" s="38">
        <v>173445754006</v>
      </c>
      <c r="L213" s="146">
        <f t="shared" si="75"/>
        <v>0</v>
      </c>
    </row>
    <row r="214" spans="1:12" x14ac:dyDescent="0.25">
      <c r="A214" s="11">
        <v>155</v>
      </c>
      <c r="B214" s="12">
        <v>1</v>
      </c>
      <c r="C214" s="13" t="s">
        <v>208</v>
      </c>
      <c r="D214" s="44">
        <v>1273944485500</v>
      </c>
      <c r="E214" s="59">
        <v>0.2374594978172305</v>
      </c>
      <c r="F214" s="45">
        <v>996578755488</v>
      </c>
      <c r="G214" s="59">
        <v>0.18575934313230405</v>
      </c>
      <c r="H214" s="45">
        <v>655976932923</v>
      </c>
      <c r="I214" s="45">
        <v>125655145426</v>
      </c>
      <c r="J214" s="45">
        <v>98429995467</v>
      </c>
      <c r="K214" s="45">
        <v>38823912799</v>
      </c>
      <c r="L214" s="147">
        <f t="shared" si="75"/>
        <v>1</v>
      </c>
    </row>
    <row r="215" spans="1:12" x14ac:dyDescent="0.25">
      <c r="A215" s="11">
        <v>156</v>
      </c>
      <c r="B215" s="12">
        <v>2</v>
      </c>
      <c r="C215" s="13" t="s">
        <v>209</v>
      </c>
      <c r="D215" s="44">
        <v>1139449329896</v>
      </c>
      <c r="E215" s="59">
        <v>0.33863416626331216</v>
      </c>
      <c r="F215" s="45">
        <v>387584789265</v>
      </c>
      <c r="G215" s="59">
        <v>0.1151867384757462</v>
      </c>
      <c r="H215" s="45">
        <v>285057562660</v>
      </c>
      <c r="I215" s="45">
        <v>22635934803</v>
      </c>
      <c r="J215" s="45">
        <v>34890688732</v>
      </c>
      <c r="K215" s="45">
        <v>13251695719</v>
      </c>
      <c r="L215" s="147">
        <f t="shared" si="75"/>
        <v>1</v>
      </c>
    </row>
    <row r="216" spans="1:12" x14ac:dyDescent="0.25">
      <c r="A216" s="11">
        <v>157</v>
      </c>
      <c r="B216" s="12">
        <v>3</v>
      </c>
      <c r="C216" s="13" t="s">
        <v>210</v>
      </c>
      <c r="D216" s="44">
        <v>2004583538109</v>
      </c>
      <c r="E216" s="59">
        <v>0.2914994768908693</v>
      </c>
      <c r="F216" s="45">
        <v>912155474523</v>
      </c>
      <c r="G216" s="59">
        <v>0.13264243600315306</v>
      </c>
      <c r="H216" s="45">
        <v>845132703571</v>
      </c>
      <c r="I216" s="45">
        <v>260546126000</v>
      </c>
      <c r="J216" s="45">
        <v>87720618200</v>
      </c>
      <c r="K216" s="45">
        <v>24252100400</v>
      </c>
      <c r="L216" s="147">
        <f t="shared" si="75"/>
        <v>1</v>
      </c>
    </row>
    <row r="217" spans="1:12" x14ac:dyDescent="0.25">
      <c r="A217" s="11">
        <v>158</v>
      </c>
      <c r="B217" s="12">
        <v>4</v>
      </c>
      <c r="C217" s="13" t="s">
        <v>211</v>
      </c>
      <c r="D217" s="44">
        <v>2519012149894</v>
      </c>
      <c r="E217" s="59">
        <v>0.27401969089763267</v>
      </c>
      <c r="F217" s="45">
        <v>1452294720385</v>
      </c>
      <c r="G217" s="59">
        <v>0.15798151286761664</v>
      </c>
      <c r="H217" s="45">
        <v>895599225681</v>
      </c>
      <c r="I217" s="45">
        <v>241096617444</v>
      </c>
      <c r="J217" s="45">
        <v>128300171656</v>
      </c>
      <c r="K217" s="45">
        <v>30822086015</v>
      </c>
      <c r="L217" s="147">
        <f t="shared" si="75"/>
        <v>1</v>
      </c>
    </row>
    <row r="218" spans="1:12" x14ac:dyDescent="0.25">
      <c r="A218" s="11">
        <v>159</v>
      </c>
      <c r="B218" s="12">
        <v>5</v>
      </c>
      <c r="C218" s="13" t="s">
        <v>212</v>
      </c>
      <c r="D218" s="44">
        <v>879729000521</v>
      </c>
      <c r="E218" s="59">
        <v>0.34265236016491996</v>
      </c>
      <c r="F218" s="45">
        <v>380339195000</v>
      </c>
      <c r="G218" s="59">
        <v>0.14814121479773221</v>
      </c>
      <c r="H218" s="45">
        <v>96104388691</v>
      </c>
      <c r="I218" s="45">
        <v>17648758900</v>
      </c>
      <c r="J218" s="45">
        <v>19452533000</v>
      </c>
      <c r="K218" s="45">
        <v>15355859000</v>
      </c>
      <c r="L218" s="147">
        <f t="shared" si="75"/>
        <v>1</v>
      </c>
    </row>
    <row r="219" spans="1:12" x14ac:dyDescent="0.25">
      <c r="A219" s="11">
        <v>160</v>
      </c>
      <c r="B219" s="12">
        <v>6</v>
      </c>
      <c r="C219" s="13" t="s">
        <v>213</v>
      </c>
      <c r="D219" s="44">
        <v>1516986161409</v>
      </c>
      <c r="E219" s="59">
        <v>0.33858964710821937</v>
      </c>
      <c r="F219" s="45">
        <v>974547847679</v>
      </c>
      <c r="G219" s="59">
        <v>0.21751801053295333</v>
      </c>
      <c r="H219" s="45">
        <v>395058789560</v>
      </c>
      <c r="I219" s="45">
        <v>86461578320</v>
      </c>
      <c r="J219" s="45">
        <v>31499952400</v>
      </c>
      <c r="K219" s="45">
        <v>13398609450</v>
      </c>
      <c r="L219" s="147">
        <f t="shared" si="75"/>
        <v>1</v>
      </c>
    </row>
    <row r="220" spans="1:12" x14ac:dyDescent="0.25">
      <c r="A220" s="11">
        <v>161</v>
      </c>
      <c r="B220" s="12">
        <v>7</v>
      </c>
      <c r="C220" s="13" t="s">
        <v>214</v>
      </c>
      <c r="D220" s="44">
        <v>1135239629427</v>
      </c>
      <c r="E220" s="59">
        <v>0.31707480407890015</v>
      </c>
      <c r="F220" s="45">
        <v>738330683897</v>
      </c>
      <c r="G220" s="59">
        <v>0.20621730502858163</v>
      </c>
      <c r="H220" s="45">
        <v>202934822934</v>
      </c>
      <c r="I220" s="45">
        <v>23238382504</v>
      </c>
      <c r="J220" s="45">
        <v>44887926936</v>
      </c>
      <c r="K220" s="45">
        <v>11547271250</v>
      </c>
      <c r="L220" s="147">
        <f t="shared" si="75"/>
        <v>1</v>
      </c>
    </row>
    <row r="221" spans="1:12" x14ac:dyDescent="0.25">
      <c r="A221" s="11">
        <v>162</v>
      </c>
      <c r="B221" s="12">
        <v>8</v>
      </c>
      <c r="C221" s="13" t="s">
        <v>215</v>
      </c>
      <c r="D221" s="44">
        <v>1664535746034</v>
      </c>
      <c r="E221" s="59">
        <v>0.3658705584700791</v>
      </c>
      <c r="F221" s="45">
        <v>728541690887</v>
      </c>
      <c r="G221" s="59">
        <v>0.16013591534375962</v>
      </c>
      <c r="H221" s="45">
        <v>244106259970</v>
      </c>
      <c r="I221" s="45">
        <v>65469580013</v>
      </c>
      <c r="J221" s="45">
        <v>44584301745</v>
      </c>
      <c r="K221" s="45">
        <v>27132308982</v>
      </c>
      <c r="L221" s="147">
        <f t="shared" si="75"/>
        <v>1</v>
      </c>
    </row>
    <row r="222" spans="1:12" x14ac:dyDescent="0.25">
      <c r="A222" s="11">
        <v>163</v>
      </c>
      <c r="B222" s="12">
        <v>9</v>
      </c>
      <c r="C222" s="13" t="s">
        <v>216</v>
      </c>
      <c r="D222" s="44">
        <v>1033266707442</v>
      </c>
      <c r="E222" s="59">
        <v>0.28372592276620684</v>
      </c>
      <c r="F222" s="45">
        <v>727342376551</v>
      </c>
      <c r="G222" s="59">
        <v>0.19972180025502487</v>
      </c>
      <c r="H222" s="45">
        <v>347594513339</v>
      </c>
      <c r="I222" s="45">
        <v>39699006559</v>
      </c>
      <c r="J222" s="45">
        <v>25273591511</v>
      </c>
      <c r="K222" s="45">
        <v>13536716382</v>
      </c>
      <c r="L222" s="147">
        <f t="shared" si="75"/>
        <v>1</v>
      </c>
    </row>
    <row r="223" spans="1:12" x14ac:dyDescent="0.25">
      <c r="A223" s="11">
        <v>164</v>
      </c>
      <c r="B223" s="12">
        <v>10</v>
      </c>
      <c r="C223" s="13" t="s">
        <v>217</v>
      </c>
      <c r="D223" s="44">
        <v>1539639818685</v>
      </c>
      <c r="E223" s="59">
        <v>0.28933864317454316</v>
      </c>
      <c r="F223" s="45">
        <v>936349496206</v>
      </c>
      <c r="G223" s="59">
        <v>0.17596459216078508</v>
      </c>
      <c r="H223" s="45">
        <v>531087564970</v>
      </c>
      <c r="I223" s="45">
        <v>138903388505</v>
      </c>
      <c r="J223" s="45">
        <v>72103203137</v>
      </c>
      <c r="K223" s="45">
        <v>33919830619</v>
      </c>
      <c r="L223" s="147">
        <f t="shared" si="75"/>
        <v>1</v>
      </c>
    </row>
    <row r="224" spans="1:12" x14ac:dyDescent="0.25">
      <c r="A224" s="11">
        <v>165</v>
      </c>
      <c r="B224" s="12">
        <v>11</v>
      </c>
      <c r="C224" s="13" t="s">
        <v>218</v>
      </c>
      <c r="D224" s="44">
        <v>1080389956007</v>
      </c>
      <c r="E224" s="59">
        <v>0.38226678142672915</v>
      </c>
      <c r="F224" s="45">
        <v>450188264233</v>
      </c>
      <c r="G224" s="59">
        <v>0.15928694805759541</v>
      </c>
      <c r="H224" s="45">
        <v>130276979652</v>
      </c>
      <c r="I224" s="45">
        <v>58058876712</v>
      </c>
      <c r="J224" s="45">
        <v>27362827524</v>
      </c>
      <c r="K224" s="45">
        <v>8710960932</v>
      </c>
      <c r="L224" s="147">
        <f t="shared" si="75"/>
        <v>1</v>
      </c>
    </row>
    <row r="225" spans="1:12" x14ac:dyDescent="0.25">
      <c r="A225" s="11">
        <v>166</v>
      </c>
      <c r="B225" s="12">
        <v>12</v>
      </c>
      <c r="C225" s="13" t="s">
        <v>219</v>
      </c>
      <c r="D225" s="44">
        <v>995078656340</v>
      </c>
      <c r="E225" s="59">
        <v>0.29329788814199903</v>
      </c>
      <c r="F225" s="45">
        <v>686253985306</v>
      </c>
      <c r="G225" s="59">
        <v>0.20227229610129197</v>
      </c>
      <c r="H225" s="45">
        <v>471193427440</v>
      </c>
      <c r="I225" s="45">
        <v>10853506403</v>
      </c>
      <c r="J225" s="45">
        <v>32555488383</v>
      </c>
      <c r="K225" s="45">
        <v>20246364730</v>
      </c>
      <c r="L225" s="147">
        <f t="shared" si="75"/>
        <v>1</v>
      </c>
    </row>
    <row r="226" spans="1:12" x14ac:dyDescent="0.25">
      <c r="A226" s="11">
        <v>167</v>
      </c>
      <c r="B226" s="12">
        <v>13</v>
      </c>
      <c r="C226" s="13" t="s">
        <v>220</v>
      </c>
      <c r="D226" s="44">
        <v>207098573328</v>
      </c>
      <c r="E226" s="59">
        <v>0.21056991331326264</v>
      </c>
      <c r="F226" s="45">
        <v>184078670243</v>
      </c>
      <c r="G226" s="59">
        <v>0.18716415575929307</v>
      </c>
      <c r="H226" s="45">
        <v>76155284995</v>
      </c>
      <c r="I226" s="45">
        <v>1500000000</v>
      </c>
      <c r="J226" s="45">
        <v>22093640677</v>
      </c>
      <c r="K226" s="45">
        <v>10044225292</v>
      </c>
      <c r="L226" s="147">
        <f t="shared" si="75"/>
        <v>1</v>
      </c>
    </row>
    <row r="227" spans="1:12" x14ac:dyDescent="0.25">
      <c r="A227" s="11">
        <v>168</v>
      </c>
      <c r="B227" s="12">
        <v>14</v>
      </c>
      <c r="C227" s="13" t="s">
        <v>221</v>
      </c>
      <c r="D227" s="44">
        <v>681303990226</v>
      </c>
      <c r="E227" s="59">
        <v>0.26688523109926554</v>
      </c>
      <c r="F227" s="45">
        <v>428847442630</v>
      </c>
      <c r="G227" s="59">
        <v>0.16799116176417897</v>
      </c>
      <c r="H227" s="45">
        <v>277543967285</v>
      </c>
      <c r="I227" s="45">
        <v>19623753846</v>
      </c>
      <c r="J227" s="45">
        <v>44082824677</v>
      </c>
      <c r="K227" s="45">
        <v>10175323235</v>
      </c>
      <c r="L227" s="147">
        <f t="shared" si="75"/>
        <v>1</v>
      </c>
    </row>
    <row r="228" spans="1:12" x14ac:dyDescent="0.25">
      <c r="A228" s="11">
        <v>169</v>
      </c>
      <c r="B228" s="12">
        <v>15</v>
      </c>
      <c r="C228" s="13" t="s">
        <v>222</v>
      </c>
      <c r="D228" s="44">
        <v>855004558492</v>
      </c>
      <c r="E228" s="59">
        <v>0.29068784126281838</v>
      </c>
      <c r="F228" s="45">
        <v>413009785549</v>
      </c>
      <c r="G228" s="59">
        <v>0.14041670513828225</v>
      </c>
      <c r="H228" s="45">
        <v>266179020068</v>
      </c>
      <c r="I228" s="45">
        <v>25275554895</v>
      </c>
      <c r="J228" s="45">
        <v>32016397440</v>
      </c>
      <c r="K228" s="45">
        <v>14141953708</v>
      </c>
      <c r="L228" s="147">
        <f t="shared" si="75"/>
        <v>1</v>
      </c>
    </row>
    <row r="229" spans="1:12" x14ac:dyDescent="0.25">
      <c r="A229" s="11">
        <v>170</v>
      </c>
      <c r="B229" s="12">
        <v>16</v>
      </c>
      <c r="C229" s="13" t="s">
        <v>223</v>
      </c>
      <c r="D229" s="44">
        <v>1321752304986</v>
      </c>
      <c r="E229" s="59">
        <v>0.31709770395468068</v>
      </c>
      <c r="F229" s="45">
        <v>790568422985</v>
      </c>
      <c r="G229" s="59">
        <v>0.18966294274801482</v>
      </c>
      <c r="H229" s="45">
        <v>314913781379</v>
      </c>
      <c r="I229" s="45">
        <v>38850066032</v>
      </c>
      <c r="J229" s="45">
        <v>58072323154</v>
      </c>
      <c r="K229" s="45">
        <v>11698504627</v>
      </c>
      <c r="L229" s="147">
        <f t="shared" si="75"/>
        <v>1</v>
      </c>
    </row>
    <row r="230" spans="1:12" x14ac:dyDescent="0.25">
      <c r="A230" s="11">
        <v>171</v>
      </c>
      <c r="B230" s="12">
        <v>17</v>
      </c>
      <c r="C230" s="13" t="s">
        <v>224</v>
      </c>
      <c r="D230" s="44">
        <v>951076053059</v>
      </c>
      <c r="E230" s="59">
        <v>0.34023836893539189</v>
      </c>
      <c r="F230" s="45">
        <v>515805874036</v>
      </c>
      <c r="G230" s="59">
        <v>0.18452462208972883</v>
      </c>
      <c r="H230" s="45">
        <v>134313031792</v>
      </c>
      <c r="I230" s="45">
        <v>18473594521</v>
      </c>
      <c r="J230" s="45">
        <v>24274922169</v>
      </c>
      <c r="K230" s="45">
        <v>20319198693</v>
      </c>
      <c r="L230" s="147">
        <f t="shared" si="75"/>
        <v>1</v>
      </c>
    </row>
    <row r="231" spans="1:12" x14ac:dyDescent="0.25">
      <c r="A231" s="11">
        <v>172</v>
      </c>
      <c r="B231" s="12">
        <v>18</v>
      </c>
      <c r="C231" s="13" t="s">
        <v>225</v>
      </c>
      <c r="D231" s="44">
        <v>1304165373990</v>
      </c>
      <c r="E231" s="59">
        <v>0.40096546565370045</v>
      </c>
      <c r="F231" s="45">
        <v>508748398194</v>
      </c>
      <c r="G231" s="59">
        <v>0.15641462536176456</v>
      </c>
      <c r="H231" s="45">
        <v>125890032647</v>
      </c>
      <c r="I231" s="45">
        <v>4168000000</v>
      </c>
      <c r="J231" s="45">
        <v>22762770065</v>
      </c>
      <c r="K231" s="45">
        <v>15633056685</v>
      </c>
      <c r="L231" s="147">
        <f t="shared" si="75"/>
        <v>1</v>
      </c>
    </row>
    <row r="232" spans="1:12" x14ac:dyDescent="0.25">
      <c r="A232" s="11">
        <v>173</v>
      </c>
      <c r="B232" s="12">
        <v>19</v>
      </c>
      <c r="C232" s="13" t="s">
        <v>226</v>
      </c>
      <c r="D232" s="44">
        <v>1737414379093</v>
      </c>
      <c r="E232" s="59">
        <v>0.24121183877053864</v>
      </c>
      <c r="F232" s="45">
        <v>1401403229714</v>
      </c>
      <c r="G232" s="59">
        <v>0.19456213437968284</v>
      </c>
      <c r="H232" s="45">
        <v>372540792122</v>
      </c>
      <c r="I232" s="45">
        <v>284105598940</v>
      </c>
      <c r="J232" s="45">
        <v>152138086195</v>
      </c>
      <c r="K232" s="45">
        <v>45214025528</v>
      </c>
      <c r="L232" s="147">
        <f t="shared" si="75"/>
        <v>1</v>
      </c>
    </row>
    <row r="233" spans="1:12" x14ac:dyDescent="0.25">
      <c r="A233" s="11">
        <v>174</v>
      </c>
      <c r="B233" s="12">
        <v>20</v>
      </c>
      <c r="C233" s="13" t="s">
        <v>227</v>
      </c>
      <c r="D233" s="44">
        <v>158847850336</v>
      </c>
      <c r="E233" s="59">
        <v>0.21230777153052441</v>
      </c>
      <c r="F233" s="45">
        <v>224867883263</v>
      </c>
      <c r="G233" s="59">
        <v>0.30054671236261582</v>
      </c>
      <c r="H233" s="45">
        <v>30826715564</v>
      </c>
      <c r="I233" s="45">
        <v>330000000</v>
      </c>
      <c r="J233" s="45">
        <v>15073058690</v>
      </c>
      <c r="K233" s="45">
        <v>9449253358</v>
      </c>
      <c r="L233" s="147">
        <f t="shared" si="75"/>
        <v>1</v>
      </c>
    </row>
    <row r="234" spans="1:12" x14ac:dyDescent="0.25">
      <c r="A234" s="11">
        <v>175</v>
      </c>
      <c r="B234" s="12">
        <v>21</v>
      </c>
      <c r="C234" s="13" t="s">
        <v>228</v>
      </c>
      <c r="D234" s="44">
        <v>1707481755505</v>
      </c>
      <c r="E234" s="59">
        <v>0.28775688755744172</v>
      </c>
      <c r="F234" s="45">
        <v>1196703621539</v>
      </c>
      <c r="G234" s="59">
        <v>0.2016769481445701</v>
      </c>
      <c r="H234" s="45">
        <v>671504388885</v>
      </c>
      <c r="I234" s="45">
        <v>76265998545</v>
      </c>
      <c r="J234" s="45">
        <v>185464468721</v>
      </c>
      <c r="K234" s="45">
        <v>24901905484</v>
      </c>
      <c r="L234" s="147">
        <f t="shared" si="75"/>
        <v>1</v>
      </c>
    </row>
    <row r="235" spans="1:12" x14ac:dyDescent="0.25">
      <c r="A235" s="11">
        <v>176</v>
      </c>
      <c r="B235" s="12">
        <v>22</v>
      </c>
      <c r="C235" s="13" t="s">
        <v>229</v>
      </c>
      <c r="D235" s="44">
        <v>699287221423</v>
      </c>
      <c r="E235" s="59">
        <v>0.22479832313640885</v>
      </c>
      <c r="F235" s="45">
        <v>647346131517</v>
      </c>
      <c r="G235" s="59">
        <v>0.20810093534633045</v>
      </c>
      <c r="H235" s="45">
        <v>388126885249</v>
      </c>
      <c r="I235" s="45">
        <v>206446134069</v>
      </c>
      <c r="J235" s="45">
        <v>67555147991</v>
      </c>
      <c r="K235" s="45">
        <v>12495121905</v>
      </c>
      <c r="L235" s="147">
        <f t="shared" si="75"/>
        <v>1</v>
      </c>
    </row>
    <row r="236" spans="1:12" x14ac:dyDescent="0.25">
      <c r="A236" s="11">
        <v>177</v>
      </c>
      <c r="B236" s="12">
        <v>23</v>
      </c>
      <c r="C236" s="13" t="s">
        <v>230</v>
      </c>
      <c r="D236" s="44">
        <v>375840629442</v>
      </c>
      <c r="E236" s="59">
        <v>0.25171338769643509</v>
      </c>
      <c r="F236" s="45">
        <v>329328869675</v>
      </c>
      <c r="G236" s="59">
        <v>0.22056286350734911</v>
      </c>
      <c r="H236" s="45">
        <v>87169980027</v>
      </c>
      <c r="I236" s="45">
        <v>41483913885</v>
      </c>
      <c r="J236" s="45">
        <v>30813462850</v>
      </c>
      <c r="K236" s="45">
        <v>16555487000</v>
      </c>
      <c r="L236" s="147">
        <f t="shared" si="75"/>
        <v>1</v>
      </c>
    </row>
    <row r="237" spans="1:12" x14ac:dyDescent="0.25">
      <c r="A237" s="11">
        <v>178</v>
      </c>
      <c r="B237" s="12">
        <v>24</v>
      </c>
      <c r="C237" s="13" t="s">
        <v>231</v>
      </c>
      <c r="D237" s="44">
        <v>321948150903</v>
      </c>
      <c r="E237" s="59">
        <v>0.22868660175357372</v>
      </c>
      <c r="F237" s="45">
        <v>461290061956</v>
      </c>
      <c r="G237" s="59">
        <v>0.32766411732924206</v>
      </c>
      <c r="H237" s="45">
        <v>96538519559</v>
      </c>
      <c r="I237" s="45">
        <v>14772335786</v>
      </c>
      <c r="J237" s="45">
        <v>29267889674</v>
      </c>
      <c r="K237" s="45">
        <v>10337909082</v>
      </c>
      <c r="L237" s="147">
        <f t="shared" si="75"/>
        <v>1</v>
      </c>
    </row>
    <row r="238" spans="1:12" x14ac:dyDescent="0.25">
      <c r="A238" s="11">
        <v>179</v>
      </c>
      <c r="B238" s="12">
        <v>25</v>
      </c>
      <c r="C238" s="13" t="s">
        <v>232</v>
      </c>
      <c r="D238" s="44">
        <v>803798556686</v>
      </c>
      <c r="E238" s="59">
        <v>0.20817723471916802</v>
      </c>
      <c r="F238" s="45">
        <v>608744725641</v>
      </c>
      <c r="G238" s="59">
        <v>0.1576598919962072</v>
      </c>
      <c r="H238" s="45">
        <v>468901055375</v>
      </c>
      <c r="I238" s="45">
        <v>324124852472</v>
      </c>
      <c r="J238" s="45">
        <v>69384829481</v>
      </c>
      <c r="K238" s="45">
        <v>27345757644</v>
      </c>
      <c r="L238" s="147">
        <f t="shared" si="75"/>
        <v>1</v>
      </c>
    </row>
    <row r="239" spans="1:12" x14ac:dyDescent="0.25">
      <c r="A239" s="11">
        <v>180</v>
      </c>
      <c r="B239" s="12">
        <v>26</v>
      </c>
      <c r="C239" s="13" t="s">
        <v>233</v>
      </c>
      <c r="D239" s="44">
        <v>262917784368</v>
      </c>
      <c r="E239" s="59">
        <v>0.22726758333383962</v>
      </c>
      <c r="F239" s="45">
        <v>425568807774</v>
      </c>
      <c r="G239" s="59">
        <v>0.36786402531707912</v>
      </c>
      <c r="H239" s="45">
        <v>54029445018</v>
      </c>
      <c r="I239" s="45">
        <v>569346570</v>
      </c>
      <c r="J239" s="45">
        <v>15358670204</v>
      </c>
      <c r="K239" s="45">
        <v>8051084746</v>
      </c>
      <c r="L239" s="147">
        <f t="shared" si="75"/>
        <v>1</v>
      </c>
    </row>
    <row r="240" spans="1:12" x14ac:dyDescent="0.25">
      <c r="A240" s="11">
        <v>181</v>
      </c>
      <c r="B240" s="12">
        <v>27</v>
      </c>
      <c r="C240" s="13" t="s">
        <v>234</v>
      </c>
      <c r="D240" s="44">
        <v>513392403469</v>
      </c>
      <c r="E240" s="59">
        <v>0.31203637772333237</v>
      </c>
      <c r="F240" s="45">
        <v>372883569112</v>
      </c>
      <c r="G240" s="59">
        <v>0.2266360729766467</v>
      </c>
      <c r="H240" s="45">
        <v>77436786890</v>
      </c>
      <c r="I240" s="45">
        <v>12952980464</v>
      </c>
      <c r="J240" s="45">
        <v>26529781086</v>
      </c>
      <c r="K240" s="45">
        <v>21421122226</v>
      </c>
      <c r="L240" s="147">
        <f t="shared" si="75"/>
        <v>1</v>
      </c>
    </row>
    <row r="241" spans="1:12" x14ac:dyDescent="0.25">
      <c r="A241" s="14" t="s">
        <v>29</v>
      </c>
      <c r="B241" s="15" t="s">
        <v>29</v>
      </c>
      <c r="C241" s="16" t="s">
        <v>30</v>
      </c>
      <c r="D241" s="46">
        <f t="shared" ref="D241:K241" si="84">SUM(D214:D231)</f>
        <v>22102256033345</v>
      </c>
      <c r="E241" s="60">
        <v>0.30760490794125989</v>
      </c>
      <c r="F241" s="46">
        <f t="shared" si="84"/>
        <v>12211565873057</v>
      </c>
      <c r="G241" s="60">
        <v>0.16995267770553635</v>
      </c>
      <c r="H241" s="46">
        <f t="shared" si="84"/>
        <v>6295118289557</v>
      </c>
      <c r="I241" s="46">
        <f t="shared" si="84"/>
        <v>1198157870883</v>
      </c>
      <c r="J241" s="46">
        <f t="shared" si="84"/>
        <v>850364176873</v>
      </c>
      <c r="K241" s="46">
        <f t="shared" si="84"/>
        <v>333009978518</v>
      </c>
      <c r="L241" s="148">
        <f t="shared" ref="L241" si="85">SUM(L214:L231)</f>
        <v>18</v>
      </c>
    </row>
    <row r="242" spans="1:12" x14ac:dyDescent="0.25">
      <c r="A242" s="14" t="s">
        <v>31</v>
      </c>
      <c r="B242" s="15" t="s">
        <v>31</v>
      </c>
      <c r="C242" s="16" t="s">
        <v>32</v>
      </c>
      <c r="D242" s="46">
        <f t="shared" ref="D242:K242" si="86">SUM(D232:D240)</f>
        <v>6580928731225</v>
      </c>
      <c r="E242" s="60">
        <v>0.24777798472574403</v>
      </c>
      <c r="F242" s="46">
        <f t="shared" si="86"/>
        <v>5668136900191</v>
      </c>
      <c r="G242" s="60">
        <v>0.21341053757582995</v>
      </c>
      <c r="H242" s="46">
        <f t="shared" si="86"/>
        <v>2247074568689</v>
      </c>
      <c r="I242" s="46">
        <f t="shared" si="86"/>
        <v>961051160731</v>
      </c>
      <c r="J242" s="46">
        <f t="shared" si="86"/>
        <v>591585394892</v>
      </c>
      <c r="K242" s="46">
        <f t="shared" si="86"/>
        <v>175771666973</v>
      </c>
      <c r="L242" s="148">
        <f t="shared" ref="L242" si="87">SUM(L232:L240)</f>
        <v>9</v>
      </c>
    </row>
    <row r="243" spans="1:12" x14ac:dyDescent="0.25">
      <c r="A243" s="14" t="s">
        <v>33</v>
      </c>
      <c r="B243" s="15" t="s">
        <v>33</v>
      </c>
      <c r="C243" s="16" t="s">
        <v>235</v>
      </c>
      <c r="D243" s="46">
        <f t="shared" ref="D243:K243" si="88">D241+D242</f>
        <v>28683184764570</v>
      </c>
      <c r="E243" s="60">
        <v>0.29145869114241968</v>
      </c>
      <c r="F243" s="46">
        <f t="shared" si="88"/>
        <v>17879702773248</v>
      </c>
      <c r="G243" s="60">
        <v>0.18168117700595496</v>
      </c>
      <c r="H243" s="46">
        <f t="shared" si="88"/>
        <v>8542192858246</v>
      </c>
      <c r="I243" s="46">
        <f t="shared" si="88"/>
        <v>2159209031614</v>
      </c>
      <c r="J243" s="46">
        <f t="shared" si="88"/>
        <v>1441949571765</v>
      </c>
      <c r="K243" s="46">
        <f t="shared" si="88"/>
        <v>508781645491</v>
      </c>
      <c r="L243" s="148">
        <f t="shared" ref="L243" si="89">L241+L242</f>
        <v>27</v>
      </c>
    </row>
    <row r="244" spans="1:12" x14ac:dyDescent="0.25">
      <c r="A244" s="14" t="s">
        <v>35</v>
      </c>
      <c r="B244" s="15" t="s">
        <v>35</v>
      </c>
      <c r="C244" s="16" t="s">
        <v>236</v>
      </c>
      <c r="D244" s="46">
        <f t="shared" ref="D244:K244" si="90">D243+D213</f>
        <v>38742471020730</v>
      </c>
      <c r="E244" s="60">
        <v>0.29274068429189992</v>
      </c>
      <c r="F244" s="46">
        <f t="shared" si="90"/>
        <v>19819978194254</v>
      </c>
      <c r="G244" s="60">
        <v>0.14976107167072289</v>
      </c>
      <c r="H244" s="46">
        <f t="shared" si="90"/>
        <v>10583880516579</v>
      </c>
      <c r="I244" s="46">
        <f t="shared" si="90"/>
        <v>2509869652461</v>
      </c>
      <c r="J244" s="46">
        <f t="shared" si="90"/>
        <v>1511510540106</v>
      </c>
      <c r="K244" s="46">
        <f t="shared" si="90"/>
        <v>682227399497</v>
      </c>
      <c r="L244" s="148">
        <f t="shared" ref="L244" si="91">L243+L213</f>
        <v>27</v>
      </c>
    </row>
    <row r="245" spans="1:12" x14ac:dyDescent="0.25">
      <c r="A245" s="8" t="s">
        <v>237</v>
      </c>
      <c r="B245" s="17">
        <v>13</v>
      </c>
      <c r="C245" s="10" t="s">
        <v>716</v>
      </c>
      <c r="D245" s="38">
        <v>3120447674431</v>
      </c>
      <c r="E245" s="58">
        <v>0.26501402015075848</v>
      </c>
      <c r="F245" s="38">
        <v>1155420581657</v>
      </c>
      <c r="G245" s="58">
        <v>9.8127796155301344E-2</v>
      </c>
      <c r="H245" s="38">
        <v>1105636866000</v>
      </c>
      <c r="I245" s="38">
        <v>520712000000</v>
      </c>
      <c r="J245" s="38">
        <v>92190000000</v>
      </c>
      <c r="K245" s="38">
        <v>112528000000</v>
      </c>
      <c r="L245" s="146">
        <f t="shared" si="75"/>
        <v>0</v>
      </c>
    </row>
    <row r="246" spans="1:12" x14ac:dyDescent="0.25">
      <c r="A246" s="11">
        <v>182</v>
      </c>
      <c r="B246" s="12">
        <v>1</v>
      </c>
      <c r="C246" s="13" t="s">
        <v>239</v>
      </c>
      <c r="D246" s="44">
        <v>1008117365041</v>
      </c>
      <c r="E246" s="59">
        <v>0.3718902878793714</v>
      </c>
      <c r="F246" s="45">
        <v>434369061770</v>
      </c>
      <c r="G246" s="59">
        <v>0.1602369337432929</v>
      </c>
      <c r="H246" s="45">
        <v>212109324999</v>
      </c>
      <c r="I246" s="45">
        <v>15525784722</v>
      </c>
      <c r="J246" s="45">
        <v>19262015993</v>
      </c>
      <c r="K246" s="45">
        <v>8264695579</v>
      </c>
      <c r="L246" s="147">
        <f t="shared" si="75"/>
        <v>1</v>
      </c>
    </row>
    <row r="247" spans="1:12" x14ac:dyDescent="0.25">
      <c r="A247" s="11">
        <v>183</v>
      </c>
      <c r="B247" s="12">
        <v>2</v>
      </c>
      <c r="C247" s="13" t="s">
        <v>240</v>
      </c>
      <c r="D247" s="44">
        <v>1006900887670</v>
      </c>
      <c r="E247" s="59">
        <v>0.39469313253968008</v>
      </c>
      <c r="F247" s="45">
        <v>377293619971</v>
      </c>
      <c r="G247" s="59">
        <v>0.14789459675438762</v>
      </c>
      <c r="H247" s="45">
        <v>110122031054</v>
      </c>
      <c r="I247" s="45">
        <v>10888742220</v>
      </c>
      <c r="J247" s="45">
        <v>12434185404</v>
      </c>
      <c r="K247" s="45">
        <v>5263917469</v>
      </c>
      <c r="L247" s="147">
        <f t="shared" si="75"/>
        <v>1</v>
      </c>
    </row>
    <row r="248" spans="1:12" x14ac:dyDescent="0.25">
      <c r="A248" s="11">
        <v>184</v>
      </c>
      <c r="B248" s="12">
        <v>3</v>
      </c>
      <c r="C248" s="13" t="s">
        <v>241</v>
      </c>
      <c r="D248" s="44">
        <v>1124552760026</v>
      </c>
      <c r="E248" s="59">
        <v>0.33531060332941881</v>
      </c>
      <c r="F248" s="45">
        <v>571631785180</v>
      </c>
      <c r="G248" s="59">
        <v>0.17044482534242941</v>
      </c>
      <c r="H248" s="45">
        <v>338792386580</v>
      </c>
      <c r="I248" s="45">
        <v>24519267147</v>
      </c>
      <c r="J248" s="45">
        <v>29502313310</v>
      </c>
      <c r="K248" s="45">
        <v>11889298720</v>
      </c>
      <c r="L248" s="147">
        <f t="shared" si="75"/>
        <v>1</v>
      </c>
    </row>
    <row r="249" spans="1:12" x14ac:dyDescent="0.25">
      <c r="A249" s="11">
        <v>185</v>
      </c>
      <c r="B249" s="12">
        <v>4</v>
      </c>
      <c r="C249" s="13" t="s">
        <v>242</v>
      </c>
      <c r="D249" s="44">
        <v>1794876883414</v>
      </c>
      <c r="E249" s="59">
        <v>0.25222025502940087</v>
      </c>
      <c r="F249" s="45">
        <v>1628189725246</v>
      </c>
      <c r="G249" s="59">
        <v>0.22879698966130943</v>
      </c>
      <c r="H249" s="45">
        <v>931227511512</v>
      </c>
      <c r="I249" s="45">
        <v>66329010550</v>
      </c>
      <c r="J249" s="45">
        <v>60792214847</v>
      </c>
      <c r="K249" s="45">
        <v>23969851240</v>
      </c>
      <c r="L249" s="147">
        <f t="shared" si="75"/>
        <v>1</v>
      </c>
    </row>
    <row r="250" spans="1:12" x14ac:dyDescent="0.25">
      <c r="A250" s="11">
        <v>186</v>
      </c>
      <c r="B250" s="12">
        <v>5</v>
      </c>
      <c r="C250" s="13" t="s">
        <v>243</v>
      </c>
      <c r="D250" s="44">
        <v>501189064474</v>
      </c>
      <c r="E250" s="59">
        <v>0.20969345519388874</v>
      </c>
      <c r="F250" s="45">
        <v>461561319415</v>
      </c>
      <c r="G250" s="59">
        <v>0.19311352683554497</v>
      </c>
      <c r="H250" s="45">
        <v>155548239250</v>
      </c>
      <c r="I250" s="45">
        <v>61624749095</v>
      </c>
      <c r="J250" s="45">
        <v>54031472007</v>
      </c>
      <c r="K250" s="45">
        <v>23609972234</v>
      </c>
      <c r="L250" s="147">
        <f t="shared" si="75"/>
        <v>1</v>
      </c>
    </row>
    <row r="251" spans="1:12" x14ac:dyDescent="0.25">
      <c r="A251" s="11">
        <v>187</v>
      </c>
      <c r="B251" s="12">
        <v>6</v>
      </c>
      <c r="C251" s="13" t="s">
        <v>244</v>
      </c>
      <c r="D251" s="44">
        <v>481184048275</v>
      </c>
      <c r="E251" s="59">
        <v>0.32334145437779888</v>
      </c>
      <c r="F251" s="45">
        <v>141042854254</v>
      </c>
      <c r="G251" s="59">
        <v>9.4776628168730781E-2</v>
      </c>
      <c r="H251" s="45">
        <v>187784468334</v>
      </c>
      <c r="I251" s="45">
        <v>49053775169</v>
      </c>
      <c r="J251" s="45">
        <v>17342452064</v>
      </c>
      <c r="K251" s="45">
        <v>15700267746</v>
      </c>
      <c r="L251" s="147">
        <f t="shared" si="75"/>
        <v>0</v>
      </c>
    </row>
    <row r="252" spans="1:12" x14ac:dyDescent="0.25">
      <c r="A252" s="11">
        <v>188</v>
      </c>
      <c r="B252" s="12">
        <v>7</v>
      </c>
      <c r="C252" s="13" t="s">
        <v>245</v>
      </c>
      <c r="D252" s="44">
        <v>1254627759200</v>
      </c>
      <c r="E252" s="59">
        <v>0.24593757278441075</v>
      </c>
      <c r="F252" s="45">
        <v>845807433455</v>
      </c>
      <c r="G252" s="59">
        <v>0.16579884009546689</v>
      </c>
      <c r="H252" s="45">
        <v>886223362590</v>
      </c>
      <c r="I252" s="45">
        <v>52056103455</v>
      </c>
      <c r="J252" s="45">
        <v>76561591788</v>
      </c>
      <c r="K252" s="45">
        <v>32748425495</v>
      </c>
      <c r="L252" s="147">
        <f t="shared" si="75"/>
        <v>1</v>
      </c>
    </row>
    <row r="253" spans="1:12" x14ac:dyDescent="0.25">
      <c r="A253" s="11">
        <v>189</v>
      </c>
      <c r="B253" s="12">
        <v>8</v>
      </c>
      <c r="C253" s="13" t="s">
        <v>246</v>
      </c>
      <c r="D253" s="44">
        <v>808094554303</v>
      </c>
      <c r="E253" s="59">
        <v>0.18806200553052541</v>
      </c>
      <c r="F253" s="45">
        <v>709007798493</v>
      </c>
      <c r="G253" s="59">
        <v>0.16500226094999834</v>
      </c>
      <c r="H253" s="45">
        <v>927554708756</v>
      </c>
      <c r="I253" s="45">
        <v>353667722825</v>
      </c>
      <c r="J253" s="45">
        <v>64703766504</v>
      </c>
      <c r="K253" s="45">
        <v>18249253813</v>
      </c>
      <c r="L253" s="147">
        <f t="shared" si="75"/>
        <v>0</v>
      </c>
    </row>
    <row r="254" spans="1:12" x14ac:dyDescent="0.25">
      <c r="A254" s="14" t="s">
        <v>29</v>
      </c>
      <c r="B254" s="15" t="s">
        <v>29</v>
      </c>
      <c r="C254" s="16" t="s">
        <v>30</v>
      </c>
      <c r="D254" s="46">
        <f t="shared" ref="D254:K254" si="92">SUM(D246:D249)</f>
        <v>4934447896151</v>
      </c>
      <c r="E254" s="60">
        <v>0.31365749530245068</v>
      </c>
      <c r="F254" s="46">
        <f t="shared" si="92"/>
        <v>3011484192167</v>
      </c>
      <c r="G254" s="60">
        <v>0.19142457448883357</v>
      </c>
      <c r="H254" s="46">
        <f t="shared" si="92"/>
        <v>1592251254145</v>
      </c>
      <c r="I254" s="46">
        <f t="shared" si="92"/>
        <v>117262804639</v>
      </c>
      <c r="J254" s="46">
        <f t="shared" si="92"/>
        <v>121990729554</v>
      </c>
      <c r="K254" s="46">
        <f t="shared" si="92"/>
        <v>49387763008</v>
      </c>
      <c r="L254" s="148">
        <f t="shared" ref="L254" si="93">SUM(L246:L249)</f>
        <v>4</v>
      </c>
    </row>
    <row r="255" spans="1:12" x14ac:dyDescent="0.25">
      <c r="A255" s="14" t="s">
        <v>31</v>
      </c>
      <c r="B255" s="15" t="s">
        <v>31</v>
      </c>
      <c r="C255" s="16" t="s">
        <v>32</v>
      </c>
      <c r="D255" s="46">
        <f t="shared" ref="D255:K255" si="94">SUM(D250:D253)</f>
        <v>3045095426252</v>
      </c>
      <c r="E255" s="60">
        <v>0.22935756201516458</v>
      </c>
      <c r="F255" s="46">
        <f t="shared" si="94"/>
        <v>2157419405617</v>
      </c>
      <c r="G255" s="60">
        <v>0.16249752006148499</v>
      </c>
      <c r="H255" s="46">
        <f t="shared" si="94"/>
        <v>2157110778930</v>
      </c>
      <c r="I255" s="46">
        <f t="shared" si="94"/>
        <v>516402350544</v>
      </c>
      <c r="J255" s="46">
        <f t="shared" si="94"/>
        <v>212639282363</v>
      </c>
      <c r="K255" s="46">
        <f t="shared" si="94"/>
        <v>90307919288</v>
      </c>
      <c r="L255" s="148">
        <f t="shared" ref="L255" si="95">SUM(L250:L253)</f>
        <v>2</v>
      </c>
    </row>
    <row r="256" spans="1:12" x14ac:dyDescent="0.25">
      <c r="A256" s="14" t="s">
        <v>33</v>
      </c>
      <c r="B256" s="15" t="s">
        <v>33</v>
      </c>
      <c r="C256" s="16" t="s">
        <v>247</v>
      </c>
      <c r="D256" s="46">
        <f t="shared" ref="D256:K256" si="96">D254+D255</f>
        <v>7979543322403</v>
      </c>
      <c r="E256" s="60">
        <v>0.27507516773983348</v>
      </c>
      <c r="F256" s="46">
        <f t="shared" si="96"/>
        <v>5168903597784</v>
      </c>
      <c r="G256" s="60">
        <v>0.17818526283322234</v>
      </c>
      <c r="H256" s="46">
        <f t="shared" si="96"/>
        <v>3749362033075</v>
      </c>
      <c r="I256" s="46">
        <f t="shared" si="96"/>
        <v>633665155183</v>
      </c>
      <c r="J256" s="46">
        <f t="shared" si="96"/>
        <v>334630011917</v>
      </c>
      <c r="K256" s="46">
        <f t="shared" si="96"/>
        <v>139695682296</v>
      </c>
      <c r="L256" s="148">
        <f t="shared" ref="L256" si="97">L254+L255</f>
        <v>6</v>
      </c>
    </row>
    <row r="257" spans="1:12" x14ac:dyDescent="0.25">
      <c r="A257" s="14" t="s">
        <v>35</v>
      </c>
      <c r="B257" s="15" t="s">
        <v>35</v>
      </c>
      <c r="C257" s="16" t="s">
        <v>248</v>
      </c>
      <c r="D257" s="46">
        <f t="shared" ref="D257:K257" si="98">D256+D245</f>
        <v>11099990996834</v>
      </c>
      <c r="E257" s="60">
        <v>0.27217038394238979</v>
      </c>
      <c r="F257" s="46">
        <f t="shared" si="98"/>
        <v>6324324179441</v>
      </c>
      <c r="G257" s="60">
        <v>0.15507163389461784</v>
      </c>
      <c r="H257" s="46">
        <f t="shared" si="98"/>
        <v>4854998899075</v>
      </c>
      <c r="I257" s="46">
        <f t="shared" si="98"/>
        <v>1154377155183</v>
      </c>
      <c r="J257" s="46">
        <f t="shared" si="98"/>
        <v>426820011917</v>
      </c>
      <c r="K257" s="46">
        <f t="shared" si="98"/>
        <v>252223682296</v>
      </c>
      <c r="L257" s="148">
        <f t="shared" ref="L257" si="99">L256+L245</f>
        <v>6</v>
      </c>
    </row>
    <row r="258" spans="1:12" x14ac:dyDescent="0.25">
      <c r="A258" s="8" t="s">
        <v>249</v>
      </c>
      <c r="B258" s="17">
        <v>14</v>
      </c>
      <c r="C258" s="10" t="s">
        <v>717</v>
      </c>
      <c r="D258" s="38">
        <v>8125109235000</v>
      </c>
      <c r="E258" s="58">
        <v>0.30359299589754885</v>
      </c>
      <c r="F258" s="38">
        <v>3529879960000</v>
      </c>
      <c r="G258" s="58">
        <v>0.13189322152111596</v>
      </c>
      <c r="H258" s="38">
        <v>1038415250000</v>
      </c>
      <c r="I258" s="38">
        <v>82584067000</v>
      </c>
      <c r="J258" s="38">
        <v>42771050000</v>
      </c>
      <c r="K258" s="38">
        <v>363845172000</v>
      </c>
      <c r="L258" s="146">
        <f t="shared" si="75"/>
        <v>1</v>
      </c>
    </row>
    <row r="259" spans="1:12" x14ac:dyDescent="0.25">
      <c r="A259" s="11">
        <v>190</v>
      </c>
      <c r="B259" s="12">
        <v>1</v>
      </c>
      <c r="C259" s="13" t="s">
        <v>251</v>
      </c>
      <c r="D259" s="44">
        <v>667310127319</v>
      </c>
      <c r="E259" s="59">
        <v>0.29727351119974815</v>
      </c>
      <c r="F259" s="45">
        <v>475354667937</v>
      </c>
      <c r="G259" s="59">
        <v>0.21176113686533415</v>
      </c>
      <c r="H259" s="45">
        <v>136397604767</v>
      </c>
      <c r="I259" s="45">
        <v>27845268319</v>
      </c>
      <c r="J259" s="45">
        <v>18495726719</v>
      </c>
      <c r="K259" s="45">
        <v>9744580094</v>
      </c>
      <c r="L259" s="147">
        <f t="shared" si="75"/>
        <v>1</v>
      </c>
    </row>
    <row r="260" spans="1:12" x14ac:dyDescent="0.25">
      <c r="A260" s="11">
        <v>191</v>
      </c>
      <c r="B260" s="12">
        <v>2</v>
      </c>
      <c r="C260" s="13" t="s">
        <v>252</v>
      </c>
      <c r="D260" s="44">
        <v>1309598589931</v>
      </c>
      <c r="E260" s="59">
        <v>0.36268302505479466</v>
      </c>
      <c r="F260" s="45">
        <v>728787897852</v>
      </c>
      <c r="G260" s="59">
        <v>0.20183207392596114</v>
      </c>
      <c r="H260" s="45">
        <v>191858435414</v>
      </c>
      <c r="I260" s="45">
        <v>21653542300</v>
      </c>
      <c r="J260" s="45">
        <v>27024582529</v>
      </c>
      <c r="K260" s="45">
        <v>13790951526</v>
      </c>
      <c r="L260" s="147">
        <f t="shared" si="75"/>
        <v>1</v>
      </c>
    </row>
    <row r="261" spans="1:12" x14ac:dyDescent="0.25">
      <c r="A261" s="11">
        <v>192</v>
      </c>
      <c r="B261" s="12">
        <v>3</v>
      </c>
      <c r="C261" s="13" t="s">
        <v>253</v>
      </c>
      <c r="D261" s="44">
        <v>567368741736</v>
      </c>
      <c r="E261" s="59">
        <v>0.31112772800504668</v>
      </c>
      <c r="F261" s="45">
        <v>317823774405</v>
      </c>
      <c r="G261" s="59">
        <v>0.17428487253995986</v>
      </c>
      <c r="H261" s="45">
        <v>93526899852</v>
      </c>
      <c r="I261" s="45">
        <v>15577460027</v>
      </c>
      <c r="J261" s="45">
        <v>12548656970</v>
      </c>
      <c r="K261" s="45">
        <v>6476248764</v>
      </c>
      <c r="L261" s="147">
        <f t="shared" si="75"/>
        <v>1</v>
      </c>
    </row>
    <row r="262" spans="1:12" x14ac:dyDescent="0.25">
      <c r="A262" s="11">
        <v>193</v>
      </c>
      <c r="B262" s="12">
        <v>4</v>
      </c>
      <c r="C262" s="13" t="s">
        <v>254</v>
      </c>
      <c r="D262" s="44">
        <v>753804358000</v>
      </c>
      <c r="E262" s="59">
        <v>0.33058929548419047</v>
      </c>
      <c r="F262" s="45">
        <v>413327249430</v>
      </c>
      <c r="G262" s="59">
        <v>0.18126926800479171</v>
      </c>
      <c r="H262" s="45">
        <v>165347680000</v>
      </c>
      <c r="I262" s="45">
        <v>12719260000</v>
      </c>
      <c r="J262" s="45">
        <v>12305000000</v>
      </c>
      <c r="K262" s="45">
        <v>10667000000</v>
      </c>
      <c r="L262" s="147">
        <f t="shared" si="75"/>
        <v>1</v>
      </c>
    </row>
    <row r="263" spans="1:12" x14ac:dyDescent="0.25">
      <c r="A263" s="11">
        <v>194</v>
      </c>
      <c r="B263" s="12">
        <v>5</v>
      </c>
      <c r="C263" s="13" t="s">
        <v>255</v>
      </c>
      <c r="D263" s="44">
        <v>715230408000</v>
      </c>
      <c r="E263" s="59">
        <v>0.30529926576680427</v>
      </c>
      <c r="F263" s="45">
        <v>475336824000</v>
      </c>
      <c r="G263" s="59">
        <v>0.20289962749895368</v>
      </c>
      <c r="H263" s="45">
        <v>172292498000</v>
      </c>
      <c r="I263" s="45">
        <v>24702621000</v>
      </c>
      <c r="J263" s="45">
        <v>16632213000</v>
      </c>
      <c r="K263" s="45">
        <v>12356162000</v>
      </c>
      <c r="L263" s="147">
        <f t="shared" si="75"/>
        <v>1</v>
      </c>
    </row>
    <row r="264" spans="1:12" x14ac:dyDescent="0.25">
      <c r="A264" s="11">
        <v>195</v>
      </c>
      <c r="B264" s="12">
        <v>6</v>
      </c>
      <c r="C264" s="13" t="s">
        <v>256</v>
      </c>
      <c r="D264" s="44">
        <v>1054317726580</v>
      </c>
      <c r="E264" s="59">
        <v>0.33353422079899919</v>
      </c>
      <c r="F264" s="45">
        <v>556074352586</v>
      </c>
      <c r="G264" s="59">
        <v>0.17591454759819625</v>
      </c>
      <c r="H264" s="45">
        <v>310969139829</v>
      </c>
      <c r="I264" s="45">
        <v>44801641008</v>
      </c>
      <c r="J264" s="45">
        <v>19450898391</v>
      </c>
      <c r="K264" s="45">
        <v>12313520000</v>
      </c>
      <c r="L264" s="147">
        <f t="shared" si="75"/>
        <v>1</v>
      </c>
    </row>
    <row r="265" spans="1:12" x14ac:dyDescent="0.25">
      <c r="A265" s="11">
        <v>196</v>
      </c>
      <c r="B265" s="12">
        <v>7</v>
      </c>
      <c r="C265" s="13" t="s">
        <v>257</v>
      </c>
      <c r="D265" s="44">
        <v>1340986382753</v>
      </c>
      <c r="E265" s="59">
        <v>0.37446544067874193</v>
      </c>
      <c r="F265" s="45">
        <v>682898099807</v>
      </c>
      <c r="G265" s="59">
        <v>0.19069674470363793</v>
      </c>
      <c r="H265" s="45">
        <v>250309196402</v>
      </c>
      <c r="I265" s="45">
        <v>24549807582</v>
      </c>
      <c r="J265" s="45">
        <v>24664709194</v>
      </c>
      <c r="K265" s="45">
        <v>7843283580</v>
      </c>
      <c r="L265" s="147">
        <f t="shared" si="75"/>
        <v>1</v>
      </c>
    </row>
    <row r="266" spans="1:12" x14ac:dyDescent="0.25">
      <c r="A266" s="11">
        <v>197</v>
      </c>
      <c r="B266" s="12">
        <v>8</v>
      </c>
      <c r="C266" s="13" t="s">
        <v>258</v>
      </c>
      <c r="D266" s="44">
        <v>775369916596</v>
      </c>
      <c r="E266" s="59">
        <v>0.310986102674919</v>
      </c>
      <c r="F266" s="45">
        <v>491776976863</v>
      </c>
      <c r="G266" s="59">
        <v>0.19724237702088215</v>
      </c>
      <c r="H266" s="45">
        <v>183562371786</v>
      </c>
      <c r="I266" s="45">
        <v>65483087390</v>
      </c>
      <c r="J266" s="45">
        <v>21862570834</v>
      </c>
      <c r="K266" s="45">
        <v>30192493337</v>
      </c>
      <c r="L266" s="147">
        <f t="shared" ref="L266:L329" si="100">IF(E266&gt;20%,IF(G266&gt;10%,1,0),0)</f>
        <v>1</v>
      </c>
    </row>
    <row r="267" spans="1:12" x14ac:dyDescent="0.25">
      <c r="A267" s="11">
        <v>198</v>
      </c>
      <c r="B267" s="12">
        <v>9</v>
      </c>
      <c r="C267" s="13" t="s">
        <v>259</v>
      </c>
      <c r="D267" s="44">
        <v>884081987822</v>
      </c>
      <c r="E267" s="59">
        <v>0.33835171576107143</v>
      </c>
      <c r="F267" s="45">
        <v>529303102374</v>
      </c>
      <c r="G267" s="59">
        <v>0.20257240314001151</v>
      </c>
      <c r="H267" s="45">
        <v>169552239850</v>
      </c>
      <c r="I267" s="45">
        <v>21999592250</v>
      </c>
      <c r="J267" s="45">
        <v>29701849950</v>
      </c>
      <c r="K267" s="45">
        <v>5718026952</v>
      </c>
      <c r="L267" s="147">
        <f t="shared" si="100"/>
        <v>1</v>
      </c>
    </row>
    <row r="268" spans="1:12" x14ac:dyDescent="0.25">
      <c r="A268" s="11">
        <v>199</v>
      </c>
      <c r="B268" s="12">
        <v>10</v>
      </c>
      <c r="C268" s="13" t="s">
        <v>260</v>
      </c>
      <c r="D268" s="44">
        <v>864159312310</v>
      </c>
      <c r="E268" s="59">
        <v>0.34329094392060727</v>
      </c>
      <c r="F268" s="45">
        <v>434285051000</v>
      </c>
      <c r="G268" s="59">
        <v>0.17252157439566812</v>
      </c>
      <c r="H268" s="45">
        <v>225013324000</v>
      </c>
      <c r="I268" s="45">
        <v>35252443000</v>
      </c>
      <c r="J268" s="45">
        <v>11197800000</v>
      </c>
      <c r="K268" s="45">
        <v>17749003000</v>
      </c>
      <c r="L268" s="147">
        <f t="shared" si="100"/>
        <v>1</v>
      </c>
    </row>
    <row r="269" spans="1:12" x14ac:dyDescent="0.25">
      <c r="A269" s="11">
        <v>200</v>
      </c>
      <c r="B269" s="12">
        <v>11</v>
      </c>
      <c r="C269" s="13" t="s">
        <v>261</v>
      </c>
      <c r="D269" s="44">
        <v>810583493894</v>
      </c>
      <c r="E269" s="59">
        <v>0.36137519152099312</v>
      </c>
      <c r="F269" s="45">
        <v>374194547843</v>
      </c>
      <c r="G269" s="59">
        <v>0.16682380952918699</v>
      </c>
      <c r="H269" s="45">
        <v>122231751559</v>
      </c>
      <c r="I269" s="45">
        <v>1760080000</v>
      </c>
      <c r="J269" s="45">
        <v>19756096894</v>
      </c>
      <c r="K269" s="45">
        <v>11898043816</v>
      </c>
      <c r="L269" s="147">
        <f t="shared" si="100"/>
        <v>1</v>
      </c>
    </row>
    <row r="270" spans="1:12" x14ac:dyDescent="0.25">
      <c r="A270" s="11">
        <v>201</v>
      </c>
      <c r="B270" s="12">
        <v>12</v>
      </c>
      <c r="C270" s="13" t="s">
        <v>262</v>
      </c>
      <c r="D270" s="44">
        <v>1031415027000</v>
      </c>
      <c r="E270" s="59">
        <v>0.35562483040573406</v>
      </c>
      <c r="F270" s="45">
        <v>514540179000</v>
      </c>
      <c r="G270" s="59">
        <v>0.17740992626997187</v>
      </c>
      <c r="H270" s="45">
        <v>156662221000</v>
      </c>
      <c r="I270" s="45">
        <v>14633597000</v>
      </c>
      <c r="J270" s="45">
        <v>26576512000</v>
      </c>
      <c r="K270" s="45">
        <v>8951839000</v>
      </c>
      <c r="L270" s="147">
        <f t="shared" si="100"/>
        <v>1</v>
      </c>
    </row>
    <row r="271" spans="1:12" x14ac:dyDescent="0.25">
      <c r="A271" s="11">
        <v>202</v>
      </c>
      <c r="B271" s="12">
        <v>13</v>
      </c>
      <c r="C271" s="13" t="s">
        <v>263</v>
      </c>
      <c r="D271" s="44">
        <v>727029094887</v>
      </c>
      <c r="E271" s="59">
        <v>0.2825653570890122</v>
      </c>
      <c r="F271" s="45">
        <v>479640451495</v>
      </c>
      <c r="G271" s="59">
        <v>0.18641588954852584</v>
      </c>
      <c r="H271" s="45">
        <v>120278498046</v>
      </c>
      <c r="I271" s="45">
        <v>13034421137</v>
      </c>
      <c r="J271" s="45">
        <v>22736364875</v>
      </c>
      <c r="K271" s="45">
        <v>16907460934</v>
      </c>
      <c r="L271" s="147">
        <f t="shared" si="100"/>
        <v>1</v>
      </c>
    </row>
    <row r="272" spans="1:12" x14ac:dyDescent="0.25">
      <c r="A272" s="11">
        <v>203</v>
      </c>
      <c r="B272" s="12">
        <v>14</v>
      </c>
      <c r="C272" s="13" t="s">
        <v>264</v>
      </c>
      <c r="D272" s="44">
        <v>986826330265</v>
      </c>
      <c r="E272" s="59">
        <v>0.35030910835712353</v>
      </c>
      <c r="F272" s="45">
        <v>414176373763</v>
      </c>
      <c r="G272" s="59">
        <v>0.14702663654762962</v>
      </c>
      <c r="H272" s="45">
        <v>217878318000</v>
      </c>
      <c r="I272" s="45">
        <v>24439625352</v>
      </c>
      <c r="J272" s="45">
        <v>18931366201</v>
      </c>
      <c r="K272" s="45">
        <v>10114433191</v>
      </c>
      <c r="L272" s="147">
        <f t="shared" si="100"/>
        <v>1</v>
      </c>
    </row>
    <row r="273" spans="1:12" x14ac:dyDescent="0.25">
      <c r="A273" s="11">
        <v>204</v>
      </c>
      <c r="B273" s="12">
        <v>15</v>
      </c>
      <c r="C273" s="13" t="s">
        <v>265</v>
      </c>
      <c r="D273" s="44">
        <v>553089481132</v>
      </c>
      <c r="E273" s="59">
        <v>0.24639213921565162</v>
      </c>
      <c r="F273" s="45">
        <v>484255336157</v>
      </c>
      <c r="G273" s="59">
        <v>0.21572767567033457</v>
      </c>
      <c r="H273" s="45">
        <v>113228197056</v>
      </c>
      <c r="I273" s="45">
        <v>26203376761</v>
      </c>
      <c r="J273" s="45">
        <v>17851736549</v>
      </c>
      <c r="K273" s="45">
        <v>51323543827</v>
      </c>
      <c r="L273" s="147">
        <f t="shared" si="100"/>
        <v>1</v>
      </c>
    </row>
    <row r="274" spans="1:12" x14ac:dyDescent="0.25">
      <c r="A274" s="11">
        <v>205</v>
      </c>
      <c r="B274" s="12">
        <v>16</v>
      </c>
      <c r="C274" s="13" t="s">
        <v>266</v>
      </c>
      <c r="D274" s="44">
        <v>896054308706</v>
      </c>
      <c r="E274" s="59">
        <v>0.32928173916343623</v>
      </c>
      <c r="F274" s="45">
        <v>436186320698</v>
      </c>
      <c r="G274" s="59">
        <v>0.16028960397071526</v>
      </c>
      <c r="H274" s="45">
        <v>116003927141</v>
      </c>
      <c r="I274" s="45">
        <v>5438516907</v>
      </c>
      <c r="J274" s="45">
        <v>28651036250</v>
      </c>
      <c r="K274" s="45">
        <v>17881011580</v>
      </c>
      <c r="L274" s="147">
        <f t="shared" si="100"/>
        <v>1</v>
      </c>
    </row>
    <row r="275" spans="1:12" x14ac:dyDescent="0.25">
      <c r="A275" s="11">
        <v>206</v>
      </c>
      <c r="B275" s="12">
        <v>17</v>
      </c>
      <c r="C275" s="13" t="s">
        <v>267</v>
      </c>
      <c r="D275" s="44">
        <v>918490223600</v>
      </c>
      <c r="E275" s="59">
        <v>0.34010105242608218</v>
      </c>
      <c r="F275" s="45">
        <v>486974427000</v>
      </c>
      <c r="G275" s="59">
        <v>0.18031821229206202</v>
      </c>
      <c r="H275" s="45">
        <v>137605046000</v>
      </c>
      <c r="I275" s="45">
        <v>7667105000</v>
      </c>
      <c r="J275" s="45">
        <v>16219159000</v>
      </c>
      <c r="K275" s="45">
        <v>9859048750</v>
      </c>
      <c r="L275" s="147">
        <f t="shared" si="100"/>
        <v>1</v>
      </c>
    </row>
    <row r="276" spans="1:12" x14ac:dyDescent="0.25">
      <c r="A276" s="11">
        <v>207</v>
      </c>
      <c r="B276" s="12">
        <v>18</v>
      </c>
      <c r="C276" s="13" t="s">
        <v>268</v>
      </c>
      <c r="D276" s="44">
        <v>742492520163</v>
      </c>
      <c r="E276" s="59">
        <v>0.33640609667223764</v>
      </c>
      <c r="F276" s="45">
        <v>536448993419</v>
      </c>
      <c r="G276" s="59">
        <v>0.24305256556688154</v>
      </c>
      <c r="H276" s="45">
        <v>101497864661</v>
      </c>
      <c r="I276" s="45">
        <v>6041900000</v>
      </c>
      <c r="J276" s="45">
        <v>12218438750</v>
      </c>
      <c r="K276" s="45">
        <v>6164058000</v>
      </c>
      <c r="L276" s="147">
        <f t="shared" si="100"/>
        <v>1</v>
      </c>
    </row>
    <row r="277" spans="1:12" x14ac:dyDescent="0.25">
      <c r="A277" s="11">
        <v>208</v>
      </c>
      <c r="B277" s="12">
        <v>19</v>
      </c>
      <c r="C277" s="13" t="s">
        <v>269</v>
      </c>
      <c r="D277" s="44">
        <v>1102694262500</v>
      </c>
      <c r="E277" s="59">
        <v>0.4188057273208346</v>
      </c>
      <c r="F277" s="45">
        <v>470824549500</v>
      </c>
      <c r="G277" s="59">
        <v>0.17882020846540117</v>
      </c>
      <c r="H277" s="45">
        <v>121773788500</v>
      </c>
      <c r="I277" s="45">
        <v>45234161500</v>
      </c>
      <c r="J277" s="45">
        <v>17676997000</v>
      </c>
      <c r="K277" s="45">
        <v>7839532275</v>
      </c>
      <c r="L277" s="147">
        <f t="shared" si="100"/>
        <v>1</v>
      </c>
    </row>
    <row r="278" spans="1:12" x14ac:dyDescent="0.25">
      <c r="A278" s="11">
        <v>209</v>
      </c>
      <c r="B278" s="12">
        <v>20</v>
      </c>
      <c r="C278" s="13" t="s">
        <v>270</v>
      </c>
      <c r="D278" s="44">
        <v>792749145000</v>
      </c>
      <c r="E278" s="59">
        <v>0.38127504205093105</v>
      </c>
      <c r="F278" s="45">
        <v>381394023000</v>
      </c>
      <c r="G278" s="59">
        <v>0.1834325815101305</v>
      </c>
      <c r="H278" s="45">
        <v>86894609000</v>
      </c>
      <c r="I278" s="45">
        <v>6144251000</v>
      </c>
      <c r="J278" s="45">
        <v>11935748000</v>
      </c>
      <c r="K278" s="45">
        <v>20301039000</v>
      </c>
      <c r="L278" s="147">
        <f t="shared" si="100"/>
        <v>1</v>
      </c>
    </row>
    <row r="279" spans="1:12" x14ac:dyDescent="0.25">
      <c r="A279" s="11">
        <v>210</v>
      </c>
      <c r="B279" s="12">
        <v>21</v>
      </c>
      <c r="C279" s="13" t="s">
        <v>271</v>
      </c>
      <c r="D279" s="44">
        <v>697540496880</v>
      </c>
      <c r="E279" s="59">
        <v>0.29258512146902382</v>
      </c>
      <c r="F279" s="45">
        <v>424878935761</v>
      </c>
      <c r="G279" s="59">
        <v>0.17821654167076659</v>
      </c>
      <c r="H279" s="45">
        <v>99364082851</v>
      </c>
      <c r="I279" s="45">
        <v>17255575399</v>
      </c>
      <c r="J279" s="45">
        <v>19100850872</v>
      </c>
      <c r="K279" s="45">
        <v>7208009540</v>
      </c>
      <c r="L279" s="147">
        <f t="shared" si="100"/>
        <v>1</v>
      </c>
    </row>
    <row r="280" spans="1:12" x14ac:dyDescent="0.25">
      <c r="A280" s="11">
        <v>211</v>
      </c>
      <c r="B280" s="12">
        <v>22</v>
      </c>
      <c r="C280" s="13" t="s">
        <v>272</v>
      </c>
      <c r="D280" s="44">
        <v>588068899697</v>
      </c>
      <c r="E280" s="59">
        <v>0.28861449521210369</v>
      </c>
      <c r="F280" s="45">
        <v>341164858421</v>
      </c>
      <c r="G280" s="59">
        <v>0.16743807306936226</v>
      </c>
      <c r="H280" s="45">
        <v>167158167800</v>
      </c>
      <c r="I280" s="45">
        <v>8993677700</v>
      </c>
      <c r="J280" s="45">
        <v>21502915800</v>
      </c>
      <c r="K280" s="45">
        <v>13460994300</v>
      </c>
      <c r="L280" s="147">
        <f t="shared" si="100"/>
        <v>1</v>
      </c>
    </row>
    <row r="281" spans="1:12" x14ac:dyDescent="0.25">
      <c r="A281" s="11">
        <v>212</v>
      </c>
      <c r="B281" s="12">
        <v>23</v>
      </c>
      <c r="C281" s="13" t="s">
        <v>273</v>
      </c>
      <c r="D281" s="44">
        <v>816000289000</v>
      </c>
      <c r="E281" s="59">
        <v>0.31951132040463026</v>
      </c>
      <c r="F281" s="45">
        <v>569406352000</v>
      </c>
      <c r="G281" s="59">
        <v>0.22295552811293634</v>
      </c>
      <c r="H281" s="45">
        <v>147515812000</v>
      </c>
      <c r="I281" s="45">
        <v>17745225000</v>
      </c>
      <c r="J281" s="45">
        <v>21924157000</v>
      </c>
      <c r="K281" s="45">
        <v>13075838000</v>
      </c>
      <c r="L281" s="147">
        <f t="shared" si="100"/>
        <v>1</v>
      </c>
    </row>
    <row r="282" spans="1:12" x14ac:dyDescent="0.25">
      <c r="A282" s="11">
        <v>213</v>
      </c>
      <c r="B282" s="12">
        <v>24</v>
      </c>
      <c r="C282" s="13" t="s">
        <v>274</v>
      </c>
      <c r="D282" s="44">
        <v>761405143797</v>
      </c>
      <c r="E282" s="59">
        <v>0.30731938655445845</v>
      </c>
      <c r="F282" s="45">
        <v>496803038208</v>
      </c>
      <c r="G282" s="59">
        <v>0.20052032243845644</v>
      </c>
      <c r="H282" s="45">
        <v>283087998909</v>
      </c>
      <c r="I282" s="45">
        <v>13895330333</v>
      </c>
      <c r="J282" s="45">
        <v>11818559243</v>
      </c>
      <c r="K282" s="45">
        <v>12428003000</v>
      </c>
      <c r="L282" s="147">
        <f t="shared" si="100"/>
        <v>1</v>
      </c>
    </row>
    <row r="283" spans="1:12" x14ac:dyDescent="0.25">
      <c r="A283" s="11">
        <v>214</v>
      </c>
      <c r="B283" s="12">
        <v>25</v>
      </c>
      <c r="C283" s="13" t="s">
        <v>275</v>
      </c>
      <c r="D283" s="44">
        <v>623150710286</v>
      </c>
      <c r="E283" s="59">
        <v>0.27533163098228042</v>
      </c>
      <c r="F283" s="45">
        <v>446714556764</v>
      </c>
      <c r="G283" s="59">
        <v>0.19737544299822624</v>
      </c>
      <c r="H283" s="45">
        <v>137278547169</v>
      </c>
      <c r="I283" s="45">
        <v>12499938500</v>
      </c>
      <c r="J283" s="45">
        <v>20297121469</v>
      </c>
      <c r="K283" s="45">
        <v>14417757747</v>
      </c>
      <c r="L283" s="147">
        <f t="shared" si="100"/>
        <v>1</v>
      </c>
    </row>
    <row r="284" spans="1:12" x14ac:dyDescent="0.25">
      <c r="A284" s="11">
        <v>215</v>
      </c>
      <c r="B284" s="12">
        <v>26</v>
      </c>
      <c r="C284" s="13" t="s">
        <v>276</v>
      </c>
      <c r="D284" s="44">
        <v>1051816102000</v>
      </c>
      <c r="E284" s="59">
        <v>0.35638437905483095</v>
      </c>
      <c r="F284" s="45">
        <v>612217705000</v>
      </c>
      <c r="G284" s="59">
        <v>0.20743628684513016</v>
      </c>
      <c r="H284" s="45">
        <v>161875949000</v>
      </c>
      <c r="I284" s="45">
        <v>21003179500</v>
      </c>
      <c r="J284" s="45">
        <v>14370886000</v>
      </c>
      <c r="K284" s="45">
        <v>12166486000</v>
      </c>
      <c r="L284" s="147">
        <f t="shared" si="100"/>
        <v>1</v>
      </c>
    </row>
    <row r="285" spans="1:12" x14ac:dyDescent="0.25">
      <c r="A285" s="11">
        <v>216</v>
      </c>
      <c r="B285" s="12">
        <v>27</v>
      </c>
      <c r="C285" s="13" t="s">
        <v>277</v>
      </c>
      <c r="D285" s="44">
        <v>668649424838</v>
      </c>
      <c r="E285" s="59">
        <v>0.33020494108860543</v>
      </c>
      <c r="F285" s="45">
        <v>393848516343</v>
      </c>
      <c r="G285" s="59">
        <v>0.19449762656773931</v>
      </c>
      <c r="H285" s="45">
        <v>108825239480</v>
      </c>
      <c r="I285" s="45">
        <v>1443166790</v>
      </c>
      <c r="J285" s="45">
        <v>11237424800</v>
      </c>
      <c r="K285" s="45">
        <v>21526067258</v>
      </c>
      <c r="L285" s="147">
        <f t="shared" si="100"/>
        <v>1</v>
      </c>
    </row>
    <row r="286" spans="1:12" x14ac:dyDescent="0.25">
      <c r="A286" s="11">
        <v>217</v>
      </c>
      <c r="B286" s="12">
        <v>28</v>
      </c>
      <c r="C286" s="13" t="s">
        <v>278</v>
      </c>
      <c r="D286" s="44">
        <v>991918587001</v>
      </c>
      <c r="E286" s="59">
        <v>0.39043774573650442</v>
      </c>
      <c r="F286" s="45">
        <v>447119295372</v>
      </c>
      <c r="G286" s="59">
        <v>0.17599453427740031</v>
      </c>
      <c r="H286" s="45">
        <v>204152316670</v>
      </c>
      <c r="I286" s="45">
        <v>6786130530</v>
      </c>
      <c r="J286" s="45">
        <v>10529135960</v>
      </c>
      <c r="K286" s="45">
        <v>12827347754</v>
      </c>
      <c r="L286" s="147">
        <f t="shared" si="100"/>
        <v>1</v>
      </c>
    </row>
    <row r="287" spans="1:12" x14ac:dyDescent="0.25">
      <c r="A287" s="11">
        <v>218</v>
      </c>
      <c r="B287" s="12">
        <v>29</v>
      </c>
      <c r="C287" s="13" t="s">
        <v>279</v>
      </c>
      <c r="D287" s="44">
        <v>642209505893</v>
      </c>
      <c r="E287" s="59">
        <v>0.30899361237245671</v>
      </c>
      <c r="F287" s="45">
        <v>327397865364</v>
      </c>
      <c r="G287" s="59">
        <v>0.1575246834149302</v>
      </c>
      <c r="H287" s="45">
        <v>247118309753</v>
      </c>
      <c r="I287" s="45">
        <v>25459531618</v>
      </c>
      <c r="J287" s="45">
        <v>12636170948</v>
      </c>
      <c r="K287" s="45">
        <v>14539914820</v>
      </c>
      <c r="L287" s="147">
        <f t="shared" si="100"/>
        <v>1</v>
      </c>
    </row>
    <row r="288" spans="1:12" x14ac:dyDescent="0.25">
      <c r="A288" s="11">
        <v>219</v>
      </c>
      <c r="B288" s="12">
        <v>30</v>
      </c>
      <c r="C288" s="13" t="s">
        <v>280</v>
      </c>
      <c r="D288" s="44">
        <v>177574625703</v>
      </c>
      <c r="E288" s="59">
        <v>0.1753490242669227</v>
      </c>
      <c r="F288" s="45">
        <v>356650563880</v>
      </c>
      <c r="G288" s="59">
        <v>0.35218054456273162</v>
      </c>
      <c r="H288" s="45">
        <v>49619867849</v>
      </c>
      <c r="I288" s="45">
        <v>47817162452</v>
      </c>
      <c r="J288" s="45">
        <v>18949780449</v>
      </c>
      <c r="K288" s="45">
        <v>9344525069</v>
      </c>
      <c r="L288" s="147">
        <f t="shared" si="100"/>
        <v>0</v>
      </c>
    </row>
    <row r="289" spans="1:12" x14ac:dyDescent="0.25">
      <c r="A289" s="11">
        <v>220</v>
      </c>
      <c r="B289" s="12">
        <v>31</v>
      </c>
      <c r="C289" s="13" t="s">
        <v>281</v>
      </c>
      <c r="D289" s="44">
        <v>232740615000</v>
      </c>
      <c r="E289" s="59">
        <v>0.23080291421140228</v>
      </c>
      <c r="F289" s="45">
        <v>243156819000</v>
      </c>
      <c r="G289" s="59">
        <v>0.24113239726368549</v>
      </c>
      <c r="H289" s="45">
        <v>46948698000</v>
      </c>
      <c r="I289" s="45">
        <v>42514961000</v>
      </c>
      <c r="J289" s="45">
        <v>15543794000</v>
      </c>
      <c r="K289" s="45">
        <v>9753310000</v>
      </c>
      <c r="L289" s="147">
        <f t="shared" si="100"/>
        <v>1</v>
      </c>
    </row>
    <row r="290" spans="1:12" x14ac:dyDescent="0.25">
      <c r="A290" s="11">
        <v>221</v>
      </c>
      <c r="B290" s="12">
        <v>32</v>
      </c>
      <c r="C290" s="13" t="s">
        <v>282</v>
      </c>
      <c r="D290" s="44">
        <v>196613385482</v>
      </c>
      <c r="E290" s="59">
        <v>0.20101599342588561</v>
      </c>
      <c r="F290" s="45">
        <v>244555163709</v>
      </c>
      <c r="G290" s="59">
        <v>0.2500312939522385</v>
      </c>
      <c r="H290" s="45">
        <v>81599429036</v>
      </c>
      <c r="I290" s="45">
        <v>23671522849</v>
      </c>
      <c r="J290" s="45">
        <v>15882462090</v>
      </c>
      <c r="K290" s="45">
        <v>11295072102</v>
      </c>
      <c r="L290" s="147">
        <f t="shared" si="100"/>
        <v>1</v>
      </c>
    </row>
    <row r="291" spans="1:12" x14ac:dyDescent="0.25">
      <c r="A291" s="11">
        <v>222</v>
      </c>
      <c r="B291" s="12">
        <v>33</v>
      </c>
      <c r="C291" s="13" t="s">
        <v>283</v>
      </c>
      <c r="D291" s="44">
        <v>766861197083</v>
      </c>
      <c r="E291" s="59">
        <v>0.15387011750969698</v>
      </c>
      <c r="F291" s="45">
        <v>803663723347</v>
      </c>
      <c r="G291" s="59">
        <v>0.16125451648885472</v>
      </c>
      <c r="H291" s="45">
        <v>700234431497</v>
      </c>
      <c r="I291" s="45">
        <v>165903003272</v>
      </c>
      <c r="J291" s="45">
        <v>87350377208</v>
      </c>
      <c r="K291" s="45">
        <v>30801314769</v>
      </c>
      <c r="L291" s="147">
        <f t="shared" si="100"/>
        <v>0</v>
      </c>
    </row>
    <row r="292" spans="1:12" x14ac:dyDescent="0.25">
      <c r="A292" s="11">
        <v>223</v>
      </c>
      <c r="B292" s="12">
        <v>34</v>
      </c>
      <c r="C292" s="13" t="s">
        <v>284</v>
      </c>
      <c r="D292" s="44">
        <v>580243771377</v>
      </c>
      <c r="E292" s="59">
        <v>0.24531233615379172</v>
      </c>
      <c r="F292" s="45">
        <v>465153563219</v>
      </c>
      <c r="G292" s="59">
        <v>0.19665511788729628</v>
      </c>
      <c r="H292" s="45">
        <v>82030750586</v>
      </c>
      <c r="I292" s="45">
        <v>65224201399</v>
      </c>
      <c r="J292" s="45">
        <v>47939156178</v>
      </c>
      <c r="K292" s="45">
        <v>16516945516</v>
      </c>
      <c r="L292" s="147">
        <f t="shared" si="100"/>
        <v>1</v>
      </c>
    </row>
    <row r="293" spans="1:12" x14ac:dyDescent="0.25">
      <c r="A293" s="11">
        <v>224</v>
      </c>
      <c r="B293" s="12">
        <v>35</v>
      </c>
      <c r="C293" s="13" t="s">
        <v>285</v>
      </c>
      <c r="D293" s="44">
        <v>294172639415</v>
      </c>
      <c r="E293" s="59">
        <v>0.24006540458306061</v>
      </c>
      <c r="F293" s="45">
        <v>340733568317</v>
      </c>
      <c r="G293" s="59">
        <v>0.27806237213534546</v>
      </c>
      <c r="H293" s="45">
        <v>124170724273</v>
      </c>
      <c r="I293" s="45">
        <v>20846877508</v>
      </c>
      <c r="J293" s="45">
        <v>21861771105</v>
      </c>
      <c r="K293" s="45">
        <v>11379509936</v>
      </c>
      <c r="L293" s="147">
        <f t="shared" si="100"/>
        <v>1</v>
      </c>
    </row>
    <row r="294" spans="1:12" x14ac:dyDescent="0.25">
      <c r="A294" s="14" t="s">
        <v>29</v>
      </c>
      <c r="B294" s="15" t="s">
        <v>29</v>
      </c>
      <c r="C294" s="16" t="s">
        <v>30</v>
      </c>
      <c r="D294" s="46">
        <f t="shared" ref="D294:K294" si="101">SUM(D259:D287)</f>
        <v>24334410597586</v>
      </c>
      <c r="E294" s="60">
        <v>0.33289885357979365</v>
      </c>
      <c r="F294" s="46">
        <f t="shared" si="101"/>
        <v>13743154321362</v>
      </c>
      <c r="G294" s="60">
        <v>0.18800867601886564</v>
      </c>
      <c r="H294" s="46">
        <f t="shared" si="101"/>
        <v>4749260034495</v>
      </c>
      <c r="I294" s="46">
        <f t="shared" si="101"/>
        <v>570263512903</v>
      </c>
      <c r="J294" s="46">
        <f t="shared" si="101"/>
        <v>529854685198</v>
      </c>
      <c r="K294" s="46">
        <f t="shared" si="101"/>
        <v>409741698045</v>
      </c>
      <c r="L294" s="148">
        <f t="shared" ref="L294" si="102">SUM(L259:L287)</f>
        <v>29</v>
      </c>
    </row>
    <row r="295" spans="1:12" x14ac:dyDescent="0.25">
      <c r="A295" s="14" t="s">
        <v>31</v>
      </c>
      <c r="B295" s="15" t="s">
        <v>31</v>
      </c>
      <c r="C295" s="16" t="s">
        <v>32</v>
      </c>
      <c r="D295" s="46">
        <f t="shared" ref="D295:K295" si="103">SUM(D288:D293)</f>
        <v>2248206234060</v>
      </c>
      <c r="E295" s="60">
        <v>0.19425096976248818</v>
      </c>
      <c r="F295" s="46">
        <f t="shared" si="103"/>
        <v>2453913401472</v>
      </c>
      <c r="G295" s="60">
        <v>0.21202461354636579</v>
      </c>
      <c r="H295" s="46">
        <f t="shared" si="103"/>
        <v>1084603901241</v>
      </c>
      <c r="I295" s="46">
        <f t="shared" si="103"/>
        <v>365977728480</v>
      </c>
      <c r="J295" s="46">
        <f t="shared" si="103"/>
        <v>207527341030</v>
      </c>
      <c r="K295" s="46">
        <f t="shared" si="103"/>
        <v>89090677392</v>
      </c>
      <c r="L295" s="148">
        <f t="shared" ref="L295" si="104">SUM(L288:L293)</f>
        <v>4</v>
      </c>
    </row>
    <row r="296" spans="1:12" x14ac:dyDescent="0.25">
      <c r="A296" s="14" t="s">
        <v>33</v>
      </c>
      <c r="B296" s="15" t="s">
        <v>33</v>
      </c>
      <c r="C296" s="16" t="s">
        <v>286</v>
      </c>
      <c r="D296" s="46">
        <f t="shared" ref="D296:K296" si="105">D294+D295</f>
        <v>26582616831646</v>
      </c>
      <c r="E296" s="60">
        <v>0.31394728350140394</v>
      </c>
      <c r="F296" s="46">
        <f t="shared" si="105"/>
        <v>16197067722834</v>
      </c>
      <c r="G296" s="60">
        <v>0.19129137828967979</v>
      </c>
      <c r="H296" s="46">
        <f t="shared" si="105"/>
        <v>5833863935736</v>
      </c>
      <c r="I296" s="46">
        <f t="shared" si="105"/>
        <v>936241241383</v>
      </c>
      <c r="J296" s="46">
        <f t="shared" si="105"/>
        <v>737382026228</v>
      </c>
      <c r="K296" s="46">
        <f t="shared" si="105"/>
        <v>498832375437</v>
      </c>
      <c r="L296" s="148">
        <f t="shared" ref="L296" si="106">L294+L295</f>
        <v>33</v>
      </c>
    </row>
    <row r="297" spans="1:12" x14ac:dyDescent="0.25">
      <c r="A297" s="14" t="s">
        <v>35</v>
      </c>
      <c r="B297" s="15" t="s">
        <v>35</v>
      </c>
      <c r="C297" s="16" t="s">
        <v>287</v>
      </c>
      <c r="D297" s="46">
        <f t="shared" ref="D297:K297" si="107">D296+D258</f>
        <v>34707726066646</v>
      </c>
      <c r="E297" s="60">
        <v>0.31146051975482908</v>
      </c>
      <c r="F297" s="46">
        <f t="shared" si="107"/>
        <v>19726947682834</v>
      </c>
      <c r="G297" s="60">
        <v>0.17702586930280981</v>
      </c>
      <c r="H297" s="46">
        <f t="shared" si="107"/>
        <v>6872279185736</v>
      </c>
      <c r="I297" s="46">
        <f t="shared" si="107"/>
        <v>1018825308383</v>
      </c>
      <c r="J297" s="46">
        <f t="shared" si="107"/>
        <v>780153076228</v>
      </c>
      <c r="K297" s="46">
        <f t="shared" si="107"/>
        <v>862677547437</v>
      </c>
      <c r="L297" s="148">
        <f t="shared" ref="L297" si="108">L296+L258</f>
        <v>34</v>
      </c>
    </row>
    <row r="298" spans="1:12" x14ac:dyDescent="0.25">
      <c r="A298" s="8" t="s">
        <v>288</v>
      </c>
      <c r="B298" s="17">
        <v>15</v>
      </c>
      <c r="C298" s="10" t="s">
        <v>718</v>
      </c>
      <c r="D298" s="38">
        <v>1569095220165</v>
      </c>
      <c r="E298" s="58">
        <v>0.2615133970104575</v>
      </c>
      <c r="F298" s="38">
        <v>366621895559</v>
      </c>
      <c r="G298" s="58">
        <v>6.1103071434992488E-2</v>
      </c>
      <c r="H298" s="38">
        <v>466645580516</v>
      </c>
      <c r="I298" s="38">
        <v>115454500000</v>
      </c>
      <c r="J298" s="38">
        <v>42267032679</v>
      </c>
      <c r="K298" s="38">
        <v>89137452873</v>
      </c>
      <c r="L298" s="146">
        <f t="shared" si="100"/>
        <v>0</v>
      </c>
    </row>
    <row r="299" spans="1:12" x14ac:dyDescent="0.25">
      <c r="A299" s="11">
        <v>225</v>
      </c>
      <c r="B299" s="12">
        <v>1</v>
      </c>
      <c r="C299" s="13" t="s">
        <v>290</v>
      </c>
      <c r="D299" s="44">
        <v>696317257066</v>
      </c>
      <c r="E299" s="59">
        <v>0.28936332953233768</v>
      </c>
      <c r="F299" s="45">
        <v>430627971146</v>
      </c>
      <c r="G299" s="59">
        <v>0.17895282969951024</v>
      </c>
      <c r="H299" s="45">
        <v>159867647911</v>
      </c>
      <c r="I299" s="45">
        <v>8143076887</v>
      </c>
      <c r="J299" s="45">
        <v>29465624211</v>
      </c>
      <c r="K299" s="45">
        <v>20853292303</v>
      </c>
      <c r="L299" s="147">
        <f t="shared" si="100"/>
        <v>1</v>
      </c>
    </row>
    <row r="300" spans="1:12" x14ac:dyDescent="0.25">
      <c r="A300" s="11">
        <v>226</v>
      </c>
      <c r="B300" s="12">
        <v>2</v>
      </c>
      <c r="C300" s="13" t="s">
        <v>719</v>
      </c>
      <c r="D300" s="44">
        <v>641420049081</v>
      </c>
      <c r="E300" s="59">
        <v>0.31554429404275725</v>
      </c>
      <c r="F300" s="45">
        <v>320064522811</v>
      </c>
      <c r="G300" s="59">
        <v>0.15745459475928408</v>
      </c>
      <c r="H300" s="45">
        <v>145443289550</v>
      </c>
      <c r="I300" s="45">
        <v>10844173440</v>
      </c>
      <c r="J300" s="45">
        <v>20354401273</v>
      </c>
      <c r="K300" s="45">
        <v>11683818974</v>
      </c>
      <c r="L300" s="147">
        <f t="shared" si="100"/>
        <v>1</v>
      </c>
    </row>
    <row r="301" spans="1:12" x14ac:dyDescent="0.25">
      <c r="A301" s="11">
        <v>227</v>
      </c>
      <c r="B301" s="12">
        <v>3</v>
      </c>
      <c r="C301" s="13" t="s">
        <v>292</v>
      </c>
      <c r="D301" s="44">
        <v>455922351141</v>
      </c>
      <c r="E301" s="59">
        <v>0.28084451212047762</v>
      </c>
      <c r="F301" s="45">
        <v>336368072681</v>
      </c>
      <c r="G301" s="59">
        <v>0.20720003533186204</v>
      </c>
      <c r="H301" s="45">
        <v>146770751152</v>
      </c>
      <c r="I301" s="45">
        <v>13211658600</v>
      </c>
      <c r="J301" s="45">
        <v>11116960139</v>
      </c>
      <c r="K301" s="45">
        <v>17752266984</v>
      </c>
      <c r="L301" s="147">
        <f t="shared" si="100"/>
        <v>1</v>
      </c>
    </row>
    <row r="302" spans="1:12" x14ac:dyDescent="0.25">
      <c r="A302" s="11">
        <v>228</v>
      </c>
      <c r="B302" s="12">
        <v>4</v>
      </c>
      <c r="C302" s="13" t="s">
        <v>293</v>
      </c>
      <c r="D302" s="44">
        <v>782718174545</v>
      </c>
      <c r="E302" s="59">
        <v>0.25425883977143826</v>
      </c>
      <c r="F302" s="45">
        <v>484486007421</v>
      </c>
      <c r="G302" s="59">
        <v>0.15738084809895742</v>
      </c>
      <c r="H302" s="45">
        <v>243070097380</v>
      </c>
      <c r="I302" s="45">
        <v>30273461190</v>
      </c>
      <c r="J302" s="45">
        <v>34075586725</v>
      </c>
      <c r="K302" s="45">
        <v>39518229178</v>
      </c>
      <c r="L302" s="147">
        <f t="shared" si="100"/>
        <v>1</v>
      </c>
    </row>
    <row r="303" spans="1:12" x14ac:dyDescent="0.25">
      <c r="A303" s="11">
        <v>229</v>
      </c>
      <c r="B303" s="12">
        <v>5</v>
      </c>
      <c r="C303" s="13" t="s">
        <v>294</v>
      </c>
      <c r="D303" s="44">
        <v>454024408820</v>
      </c>
      <c r="E303" s="59">
        <v>0.23756077845532167</v>
      </c>
      <c r="F303" s="45">
        <v>405334974812</v>
      </c>
      <c r="G303" s="59">
        <v>0.21208483570688857</v>
      </c>
      <c r="H303" s="45">
        <v>144041033355</v>
      </c>
      <c r="I303" s="45">
        <v>6982470630</v>
      </c>
      <c r="J303" s="45">
        <v>69117247588</v>
      </c>
      <c r="K303" s="45">
        <v>21482574331</v>
      </c>
      <c r="L303" s="147">
        <f t="shared" si="100"/>
        <v>1</v>
      </c>
    </row>
    <row r="304" spans="1:12" x14ac:dyDescent="0.25">
      <c r="A304" s="14" t="s">
        <v>29</v>
      </c>
      <c r="B304" s="15" t="s">
        <v>29</v>
      </c>
      <c r="C304" s="16" t="s">
        <v>30</v>
      </c>
      <c r="D304" s="46">
        <f t="shared" ref="D304:K304" si="109">SUM(D299:D302)</f>
        <v>2576377831833</v>
      </c>
      <c r="E304" s="60">
        <v>0.28185021043383446</v>
      </c>
      <c r="F304" s="46">
        <f t="shared" si="109"/>
        <v>1571546574059</v>
      </c>
      <c r="G304" s="60">
        <v>0.17192382543128948</v>
      </c>
      <c r="H304" s="46">
        <f t="shared" si="109"/>
        <v>695151785993</v>
      </c>
      <c r="I304" s="46">
        <f t="shared" si="109"/>
        <v>62472370117</v>
      </c>
      <c r="J304" s="46">
        <f t="shared" si="109"/>
        <v>95012572348</v>
      </c>
      <c r="K304" s="46">
        <f t="shared" si="109"/>
        <v>89807607439</v>
      </c>
      <c r="L304" s="148">
        <f t="shared" ref="L304" si="110">SUM(L299:L302)</f>
        <v>4</v>
      </c>
    </row>
    <row r="305" spans="1:12" x14ac:dyDescent="0.25">
      <c r="A305" s="14" t="s">
        <v>31</v>
      </c>
      <c r="B305" s="15" t="s">
        <v>31</v>
      </c>
      <c r="C305" s="16" t="s">
        <v>32</v>
      </c>
      <c r="D305" s="46">
        <f t="shared" ref="D305:K305" si="111">SUM(D303)</f>
        <v>454024408820</v>
      </c>
      <c r="E305" s="60">
        <v>0.23756077845532167</v>
      </c>
      <c r="F305" s="46">
        <f t="shared" si="111"/>
        <v>405334974812</v>
      </c>
      <c r="G305" s="60">
        <v>0.21208483570688857</v>
      </c>
      <c r="H305" s="46">
        <f t="shared" si="111"/>
        <v>144041033355</v>
      </c>
      <c r="I305" s="46">
        <f t="shared" si="111"/>
        <v>6982470630</v>
      </c>
      <c r="J305" s="46">
        <f t="shared" si="111"/>
        <v>69117247588</v>
      </c>
      <c r="K305" s="46">
        <f t="shared" si="111"/>
        <v>21482574331</v>
      </c>
      <c r="L305" s="148">
        <f t="shared" ref="L305" si="112">SUM(L303)</f>
        <v>1</v>
      </c>
    </row>
    <row r="306" spans="1:12" x14ac:dyDescent="0.25">
      <c r="A306" s="14" t="s">
        <v>33</v>
      </c>
      <c r="B306" s="15" t="s">
        <v>33</v>
      </c>
      <c r="C306" s="16" t="s">
        <v>295</v>
      </c>
      <c r="D306" s="46">
        <f t="shared" ref="D306:K306" si="113">D304+D305</f>
        <v>3030402240653</v>
      </c>
      <c r="E306" s="60">
        <v>0.27419145485380408</v>
      </c>
      <c r="F306" s="46">
        <f t="shared" si="113"/>
        <v>1976881548871</v>
      </c>
      <c r="G306" s="60">
        <v>0.17886867317052269</v>
      </c>
      <c r="H306" s="46">
        <f t="shared" si="113"/>
        <v>839192819348</v>
      </c>
      <c r="I306" s="46">
        <f t="shared" si="113"/>
        <v>69454840747</v>
      </c>
      <c r="J306" s="46">
        <f t="shared" si="113"/>
        <v>164129819936</v>
      </c>
      <c r="K306" s="46">
        <f t="shared" si="113"/>
        <v>111290181770</v>
      </c>
      <c r="L306" s="148">
        <f t="shared" ref="L306" si="114">L304+L305</f>
        <v>5</v>
      </c>
    </row>
    <row r="307" spans="1:12" x14ac:dyDescent="0.25">
      <c r="A307" s="14" t="s">
        <v>35</v>
      </c>
      <c r="B307" s="15" t="s">
        <v>35</v>
      </c>
      <c r="C307" s="16" t="s">
        <v>296</v>
      </c>
      <c r="D307" s="46">
        <f t="shared" ref="D307:K307" si="115">D306+D298</f>
        <v>4599497460818</v>
      </c>
      <c r="E307" s="60">
        <v>0.2697305006858971</v>
      </c>
      <c r="F307" s="46">
        <f t="shared" si="115"/>
        <v>2343503444430</v>
      </c>
      <c r="G307" s="60">
        <v>0.13743117869072802</v>
      </c>
      <c r="H307" s="46">
        <f t="shared" si="115"/>
        <v>1305838399864</v>
      </c>
      <c r="I307" s="46">
        <f t="shared" si="115"/>
        <v>184909340747</v>
      </c>
      <c r="J307" s="46">
        <f t="shared" si="115"/>
        <v>206396852615</v>
      </c>
      <c r="K307" s="46">
        <f t="shared" si="115"/>
        <v>200427634643</v>
      </c>
      <c r="L307" s="148">
        <f t="shared" ref="L307" si="116">L306+L298</f>
        <v>5</v>
      </c>
    </row>
    <row r="308" spans="1:12" x14ac:dyDescent="0.25">
      <c r="A308" s="8" t="s">
        <v>297</v>
      </c>
      <c r="B308" s="17">
        <v>16</v>
      </c>
      <c r="C308" s="10" t="s">
        <v>720</v>
      </c>
      <c r="D308" s="38">
        <v>8538635778998</v>
      </c>
      <c r="E308" s="58">
        <v>0.2743717796219895</v>
      </c>
      <c r="F308" s="38">
        <v>5174957146780</v>
      </c>
      <c r="G308" s="58">
        <v>0.16628677444257742</v>
      </c>
      <c r="H308" s="38">
        <v>1916287250616</v>
      </c>
      <c r="I308" s="38">
        <v>418350106539</v>
      </c>
      <c r="J308" s="38">
        <v>114948997000</v>
      </c>
      <c r="K308" s="38">
        <v>481447059000</v>
      </c>
      <c r="L308" s="146">
        <f t="shared" si="100"/>
        <v>1</v>
      </c>
    </row>
    <row r="309" spans="1:12" x14ac:dyDescent="0.25">
      <c r="A309" s="11">
        <v>230</v>
      </c>
      <c r="B309" s="12">
        <v>1</v>
      </c>
      <c r="C309" s="13" t="s">
        <v>299</v>
      </c>
      <c r="D309" s="44">
        <v>699567041317</v>
      </c>
      <c r="E309" s="59">
        <v>0.30054832488809635</v>
      </c>
      <c r="F309" s="45">
        <v>437867361014</v>
      </c>
      <c r="G309" s="59">
        <v>0.18811678381557148</v>
      </c>
      <c r="H309" s="45">
        <v>169180647495</v>
      </c>
      <c r="I309" s="45">
        <v>35517743266</v>
      </c>
      <c r="J309" s="45">
        <v>16995684746</v>
      </c>
      <c r="K309" s="45">
        <v>11509351742</v>
      </c>
      <c r="L309" s="147">
        <f t="shared" si="100"/>
        <v>1</v>
      </c>
    </row>
    <row r="310" spans="1:12" x14ac:dyDescent="0.25">
      <c r="A310" s="11">
        <v>231</v>
      </c>
      <c r="B310" s="12">
        <v>2</v>
      </c>
      <c r="C310" s="13" t="s">
        <v>300</v>
      </c>
      <c r="D310" s="44">
        <v>657141367447</v>
      </c>
      <c r="E310" s="59">
        <v>0.20326416143600939</v>
      </c>
      <c r="F310" s="45">
        <v>565686650054</v>
      </c>
      <c r="G310" s="59">
        <v>0.17497577881222842</v>
      </c>
      <c r="H310" s="45">
        <v>645628828637</v>
      </c>
      <c r="I310" s="45">
        <v>1997000000</v>
      </c>
      <c r="J310" s="45">
        <v>27643634758</v>
      </c>
      <c r="K310" s="45">
        <v>19356649866</v>
      </c>
      <c r="L310" s="147">
        <f t="shared" si="100"/>
        <v>1</v>
      </c>
    </row>
    <row r="311" spans="1:12" x14ac:dyDescent="0.25">
      <c r="A311" s="11">
        <v>232</v>
      </c>
      <c r="B311" s="12">
        <v>3</v>
      </c>
      <c r="C311" s="13" t="s">
        <v>301</v>
      </c>
      <c r="D311" s="44">
        <v>816047621390</v>
      </c>
      <c r="E311" s="59">
        <v>0.31051352885142824</v>
      </c>
      <c r="F311" s="45">
        <v>515012509208</v>
      </c>
      <c r="G311" s="59">
        <v>0.19596693556242553</v>
      </c>
      <c r="H311" s="45">
        <v>262059021520</v>
      </c>
      <c r="I311" s="45">
        <v>48531253280</v>
      </c>
      <c r="J311" s="45">
        <v>28864492000</v>
      </c>
      <c r="K311" s="45">
        <v>16020222000</v>
      </c>
      <c r="L311" s="147">
        <f t="shared" si="100"/>
        <v>1</v>
      </c>
    </row>
    <row r="312" spans="1:12" x14ac:dyDescent="0.25">
      <c r="A312" s="11">
        <v>233</v>
      </c>
      <c r="B312" s="12">
        <v>4</v>
      </c>
      <c r="C312" s="13" t="s">
        <v>302</v>
      </c>
      <c r="D312" s="44">
        <v>1318524248528</v>
      </c>
      <c r="E312" s="59">
        <v>0.18905563686297477</v>
      </c>
      <c r="F312" s="45">
        <v>1153628948443</v>
      </c>
      <c r="G312" s="59">
        <v>0.16541224463254434</v>
      </c>
      <c r="H312" s="45">
        <v>2537180027193</v>
      </c>
      <c r="I312" s="45">
        <v>56966664524</v>
      </c>
      <c r="J312" s="45">
        <v>41622548065</v>
      </c>
      <c r="K312" s="45">
        <v>65240764449</v>
      </c>
      <c r="L312" s="147">
        <f t="shared" si="100"/>
        <v>0</v>
      </c>
    </row>
    <row r="313" spans="1:12" x14ac:dyDescent="0.25">
      <c r="A313" s="11">
        <v>234</v>
      </c>
      <c r="B313" s="12">
        <v>5</v>
      </c>
      <c r="C313" s="13" t="s">
        <v>303</v>
      </c>
      <c r="D313" s="44">
        <v>609108931400</v>
      </c>
      <c r="E313" s="59">
        <v>0.29664370468649864</v>
      </c>
      <c r="F313" s="45">
        <v>419087298440</v>
      </c>
      <c r="G313" s="59">
        <v>0.20410078130123094</v>
      </c>
      <c r="H313" s="45">
        <v>137180609739</v>
      </c>
      <c r="I313" s="45">
        <v>17889556800</v>
      </c>
      <c r="J313" s="45">
        <v>32517716700</v>
      </c>
      <c r="K313" s="45">
        <v>23169713200</v>
      </c>
      <c r="L313" s="147">
        <f t="shared" si="100"/>
        <v>1</v>
      </c>
    </row>
    <row r="314" spans="1:12" x14ac:dyDescent="0.25">
      <c r="A314" s="11">
        <v>235</v>
      </c>
      <c r="B314" s="12">
        <v>6</v>
      </c>
      <c r="C314" s="13" t="s">
        <v>304</v>
      </c>
      <c r="D314" s="44">
        <v>972533728060</v>
      </c>
      <c r="E314" s="59">
        <v>0.23803160643049981</v>
      </c>
      <c r="F314" s="45">
        <v>728500508244</v>
      </c>
      <c r="G314" s="59">
        <v>0.17830347807953523</v>
      </c>
      <c r="H314" s="45">
        <v>534712494586</v>
      </c>
      <c r="I314" s="45">
        <v>56318806623</v>
      </c>
      <c r="J314" s="45">
        <v>46342062079</v>
      </c>
      <c r="K314" s="45">
        <v>29750329393</v>
      </c>
      <c r="L314" s="147">
        <f t="shared" si="100"/>
        <v>1</v>
      </c>
    </row>
    <row r="315" spans="1:12" x14ac:dyDescent="0.25">
      <c r="A315" s="11">
        <v>236</v>
      </c>
      <c r="B315" s="12">
        <v>7</v>
      </c>
      <c r="C315" s="13" t="s">
        <v>305</v>
      </c>
      <c r="D315" s="44">
        <v>1323489012030</v>
      </c>
      <c r="E315" s="59">
        <v>0.31343620830126684</v>
      </c>
      <c r="F315" s="45">
        <v>744421411000</v>
      </c>
      <c r="G315" s="59">
        <v>0.17629811983420537</v>
      </c>
      <c r="H315" s="45">
        <v>356174598181</v>
      </c>
      <c r="I315" s="45">
        <v>66856431242</v>
      </c>
      <c r="J315" s="45">
        <v>62574772808</v>
      </c>
      <c r="K315" s="45">
        <v>59916115373</v>
      </c>
      <c r="L315" s="147">
        <f t="shared" si="100"/>
        <v>1</v>
      </c>
    </row>
    <row r="316" spans="1:12" x14ac:dyDescent="0.25">
      <c r="A316" s="11">
        <v>237</v>
      </c>
      <c r="B316" s="12">
        <v>8</v>
      </c>
      <c r="C316" s="13" t="s">
        <v>306</v>
      </c>
      <c r="D316" s="44">
        <v>846182914394</v>
      </c>
      <c r="E316" s="59">
        <v>0.28812869750288961</v>
      </c>
      <c r="F316" s="45">
        <v>713425559936</v>
      </c>
      <c r="G316" s="59">
        <v>0.24292428250792736</v>
      </c>
      <c r="H316" s="45">
        <v>177984408665</v>
      </c>
      <c r="I316" s="45">
        <v>18650608972</v>
      </c>
      <c r="J316" s="45">
        <v>21469431735</v>
      </c>
      <c r="K316" s="45">
        <v>21633690007</v>
      </c>
      <c r="L316" s="147">
        <f t="shared" si="100"/>
        <v>1</v>
      </c>
    </row>
    <row r="317" spans="1:12" x14ac:dyDescent="0.25">
      <c r="A317" s="11">
        <v>238</v>
      </c>
      <c r="B317" s="12">
        <v>9</v>
      </c>
      <c r="C317" s="13" t="s">
        <v>307</v>
      </c>
      <c r="D317" s="44">
        <v>963233151589</v>
      </c>
      <c r="E317" s="59">
        <v>0.28475610860613082</v>
      </c>
      <c r="F317" s="45">
        <v>631801867735</v>
      </c>
      <c r="G317" s="59">
        <v>0.1867766292818264</v>
      </c>
      <c r="H317" s="45">
        <v>350817064923</v>
      </c>
      <c r="I317" s="45">
        <v>60491057070</v>
      </c>
      <c r="J317" s="45">
        <v>26815939105</v>
      </c>
      <c r="K317" s="45">
        <v>15978792773</v>
      </c>
      <c r="L317" s="147">
        <f t="shared" si="100"/>
        <v>1</v>
      </c>
    </row>
    <row r="318" spans="1:12" x14ac:dyDescent="0.25">
      <c r="A318" s="11">
        <v>239</v>
      </c>
      <c r="B318" s="12">
        <v>10</v>
      </c>
      <c r="C318" s="13" t="s">
        <v>308</v>
      </c>
      <c r="D318" s="44">
        <v>761868022785</v>
      </c>
      <c r="E318" s="59">
        <v>0.23954940587464782</v>
      </c>
      <c r="F318" s="45">
        <v>603993325000</v>
      </c>
      <c r="G318" s="59">
        <v>0.18990985030071764</v>
      </c>
      <c r="H318" s="45">
        <v>162263678000</v>
      </c>
      <c r="I318" s="45">
        <v>64034578620</v>
      </c>
      <c r="J318" s="45">
        <v>23667524100</v>
      </c>
      <c r="K318" s="45">
        <v>28727766290</v>
      </c>
      <c r="L318" s="147">
        <f t="shared" si="100"/>
        <v>1</v>
      </c>
    </row>
    <row r="319" spans="1:12" x14ac:dyDescent="0.25">
      <c r="A319" s="11">
        <v>240</v>
      </c>
      <c r="B319" s="12">
        <v>11</v>
      </c>
      <c r="C319" s="13" t="s">
        <v>309</v>
      </c>
      <c r="D319" s="44">
        <v>633085395640</v>
      </c>
      <c r="E319" s="59">
        <v>0.26887671188733187</v>
      </c>
      <c r="F319" s="45">
        <v>443749266407</v>
      </c>
      <c r="G319" s="59">
        <v>0.18846405947070191</v>
      </c>
      <c r="H319" s="45">
        <v>173646933909</v>
      </c>
      <c r="I319" s="45">
        <v>13385914721</v>
      </c>
      <c r="J319" s="45">
        <v>22201590578</v>
      </c>
      <c r="K319" s="45">
        <v>35283154100</v>
      </c>
      <c r="L319" s="147">
        <f t="shared" si="100"/>
        <v>1</v>
      </c>
    </row>
    <row r="320" spans="1:12" x14ac:dyDescent="0.25">
      <c r="A320" s="11">
        <v>241</v>
      </c>
      <c r="B320" s="12">
        <v>12</v>
      </c>
      <c r="C320" s="13" t="s">
        <v>310</v>
      </c>
      <c r="D320" s="44">
        <v>572921092769</v>
      </c>
      <c r="E320" s="59">
        <v>0.27468828963051628</v>
      </c>
      <c r="F320" s="45">
        <v>414101060972</v>
      </c>
      <c r="G320" s="59">
        <v>0.1985416728555392</v>
      </c>
      <c r="H320" s="45">
        <v>175229172725</v>
      </c>
      <c r="I320" s="45">
        <v>13735132548</v>
      </c>
      <c r="J320" s="45">
        <v>20775396754</v>
      </c>
      <c r="K320" s="45">
        <v>15685327611</v>
      </c>
      <c r="L320" s="147">
        <f t="shared" si="100"/>
        <v>1</v>
      </c>
    </row>
    <row r="321" spans="1:12" x14ac:dyDescent="0.25">
      <c r="A321" s="11">
        <v>242</v>
      </c>
      <c r="B321" s="12">
        <v>13</v>
      </c>
      <c r="C321" s="13" t="s">
        <v>311</v>
      </c>
      <c r="D321" s="44">
        <v>517580241962</v>
      </c>
      <c r="E321" s="59">
        <v>0.2607223532335376</v>
      </c>
      <c r="F321" s="45">
        <v>339146409738</v>
      </c>
      <c r="G321" s="59">
        <v>0.17083930735533914</v>
      </c>
      <c r="H321" s="45">
        <v>190934614226</v>
      </c>
      <c r="I321" s="45">
        <v>21679410261</v>
      </c>
      <c r="J321" s="45">
        <v>19787894743</v>
      </c>
      <c r="K321" s="45">
        <v>17888532745</v>
      </c>
      <c r="L321" s="147">
        <f t="shared" si="100"/>
        <v>1</v>
      </c>
    </row>
    <row r="322" spans="1:12" x14ac:dyDescent="0.25">
      <c r="A322" s="11">
        <v>243</v>
      </c>
      <c r="B322" s="12">
        <v>14</v>
      </c>
      <c r="C322" s="13" t="s">
        <v>312</v>
      </c>
      <c r="D322" s="44">
        <v>1430069407726</v>
      </c>
      <c r="E322" s="59">
        <v>0.30170614368855925</v>
      </c>
      <c r="F322" s="45">
        <v>853624289518</v>
      </c>
      <c r="G322" s="59">
        <v>0.18009174321048557</v>
      </c>
      <c r="H322" s="45">
        <v>576246331864</v>
      </c>
      <c r="I322" s="45">
        <v>6486849604</v>
      </c>
      <c r="J322" s="45">
        <v>35944349190</v>
      </c>
      <c r="K322" s="45">
        <v>33526148779</v>
      </c>
      <c r="L322" s="147">
        <f t="shared" si="100"/>
        <v>1</v>
      </c>
    </row>
    <row r="323" spans="1:12" x14ac:dyDescent="0.25">
      <c r="A323" s="11">
        <v>244</v>
      </c>
      <c r="B323" s="12">
        <v>15</v>
      </c>
      <c r="C323" s="13" t="s">
        <v>313</v>
      </c>
      <c r="D323" s="44">
        <v>872595500638</v>
      </c>
      <c r="E323" s="59">
        <v>0.33912294813741772</v>
      </c>
      <c r="F323" s="45">
        <v>485202141279</v>
      </c>
      <c r="G323" s="59">
        <v>0.1885675326916266</v>
      </c>
      <c r="H323" s="45">
        <v>179150197189</v>
      </c>
      <c r="I323" s="45">
        <v>21962735436</v>
      </c>
      <c r="J323" s="45">
        <v>23592539432</v>
      </c>
      <c r="K323" s="45">
        <v>13318246570</v>
      </c>
      <c r="L323" s="147">
        <f t="shared" si="100"/>
        <v>1</v>
      </c>
    </row>
    <row r="324" spans="1:12" x14ac:dyDescent="0.25">
      <c r="A324" s="11">
        <v>245</v>
      </c>
      <c r="B324" s="12">
        <v>16</v>
      </c>
      <c r="C324" s="13" t="s">
        <v>314</v>
      </c>
      <c r="D324" s="44">
        <v>710137315541</v>
      </c>
      <c r="E324" s="59">
        <v>0.28430252196974931</v>
      </c>
      <c r="F324" s="45">
        <v>459157050194</v>
      </c>
      <c r="G324" s="59">
        <v>0.1838229093071905</v>
      </c>
      <c r="H324" s="45">
        <v>277345865909</v>
      </c>
      <c r="I324" s="45">
        <v>6531674570</v>
      </c>
      <c r="J324" s="45">
        <v>20861483910</v>
      </c>
      <c r="K324" s="45">
        <v>25189647839</v>
      </c>
      <c r="L324" s="147">
        <f t="shared" si="100"/>
        <v>1</v>
      </c>
    </row>
    <row r="325" spans="1:12" x14ac:dyDescent="0.25">
      <c r="A325" s="11">
        <v>246</v>
      </c>
      <c r="B325" s="12">
        <v>17</v>
      </c>
      <c r="C325" s="13" t="s">
        <v>315</v>
      </c>
      <c r="D325" s="44">
        <v>598763109509</v>
      </c>
      <c r="E325" s="59">
        <v>0.36228039194089567</v>
      </c>
      <c r="F325" s="45">
        <v>337562736693</v>
      </c>
      <c r="G325" s="59">
        <v>0.20424164183071342</v>
      </c>
      <c r="H325" s="45">
        <v>119351256615</v>
      </c>
      <c r="I325" s="45">
        <v>14133869891</v>
      </c>
      <c r="J325" s="45">
        <v>11680295821</v>
      </c>
      <c r="K325" s="45">
        <v>12949251013</v>
      </c>
      <c r="L325" s="147">
        <f t="shared" si="100"/>
        <v>1</v>
      </c>
    </row>
    <row r="326" spans="1:12" x14ac:dyDescent="0.25">
      <c r="A326" s="11">
        <v>247</v>
      </c>
      <c r="B326" s="12">
        <v>18</v>
      </c>
      <c r="C326" s="13" t="s">
        <v>316</v>
      </c>
      <c r="D326" s="44">
        <v>656177261908</v>
      </c>
      <c r="E326" s="59">
        <v>0.29826876030369243</v>
      </c>
      <c r="F326" s="45">
        <v>402549358904</v>
      </c>
      <c r="G326" s="59">
        <v>0.18298088826213621</v>
      </c>
      <c r="H326" s="45">
        <v>244454501853</v>
      </c>
      <c r="I326" s="45">
        <v>21599803422</v>
      </c>
      <c r="J326" s="45">
        <v>15248484465</v>
      </c>
      <c r="K326" s="45">
        <v>34531275129</v>
      </c>
      <c r="L326" s="147">
        <f t="shared" si="100"/>
        <v>1</v>
      </c>
    </row>
    <row r="327" spans="1:12" x14ac:dyDescent="0.25">
      <c r="A327" s="11">
        <v>248</v>
      </c>
      <c r="B327" s="12">
        <v>19</v>
      </c>
      <c r="C327" s="13" t="s">
        <v>317</v>
      </c>
      <c r="D327" s="44">
        <v>1123612036789</v>
      </c>
      <c r="E327" s="59">
        <v>0.28716121871260503</v>
      </c>
      <c r="F327" s="45">
        <v>781020589794</v>
      </c>
      <c r="G327" s="59">
        <v>0.19960521698024433</v>
      </c>
      <c r="H327" s="45">
        <v>271980866575</v>
      </c>
      <c r="I327" s="45">
        <v>49518726995</v>
      </c>
      <c r="J327" s="45">
        <v>47393044573</v>
      </c>
      <c r="K327" s="45">
        <v>23816074095</v>
      </c>
      <c r="L327" s="147">
        <f t="shared" si="100"/>
        <v>1</v>
      </c>
    </row>
    <row r="328" spans="1:12" x14ac:dyDescent="0.25">
      <c r="A328" s="11">
        <v>249</v>
      </c>
      <c r="B328" s="12">
        <v>20</v>
      </c>
      <c r="C328" s="13" t="s">
        <v>318</v>
      </c>
      <c r="D328" s="44">
        <v>754563315619</v>
      </c>
      <c r="E328" s="59">
        <v>0.29460444994350787</v>
      </c>
      <c r="F328" s="45">
        <v>448062453593</v>
      </c>
      <c r="G328" s="59">
        <v>0.17493719870653685</v>
      </c>
      <c r="H328" s="45">
        <v>313024187202</v>
      </c>
      <c r="I328" s="45">
        <v>2758676016</v>
      </c>
      <c r="J328" s="45">
        <v>18062794407</v>
      </c>
      <c r="K328" s="45">
        <v>27531354274</v>
      </c>
      <c r="L328" s="147">
        <f t="shared" si="100"/>
        <v>1</v>
      </c>
    </row>
    <row r="329" spans="1:12" x14ac:dyDescent="0.25">
      <c r="A329" s="11">
        <v>250</v>
      </c>
      <c r="B329" s="12">
        <v>21</v>
      </c>
      <c r="C329" s="13" t="s">
        <v>319</v>
      </c>
      <c r="D329" s="44">
        <v>778367063223</v>
      </c>
      <c r="E329" s="59">
        <v>0.32983307602482315</v>
      </c>
      <c r="F329" s="45">
        <v>372661318524</v>
      </c>
      <c r="G329" s="59">
        <v>0.15791524951643829</v>
      </c>
      <c r="H329" s="45">
        <v>119685754472</v>
      </c>
      <c r="I329" s="45">
        <v>16488155428</v>
      </c>
      <c r="J329" s="45">
        <v>26670935345</v>
      </c>
      <c r="K329" s="45">
        <v>35111757616</v>
      </c>
      <c r="L329" s="147">
        <f t="shared" si="100"/>
        <v>1</v>
      </c>
    </row>
    <row r="330" spans="1:12" x14ac:dyDescent="0.25">
      <c r="A330" s="11">
        <v>251</v>
      </c>
      <c r="B330" s="12">
        <v>22</v>
      </c>
      <c r="C330" s="13" t="s">
        <v>320</v>
      </c>
      <c r="D330" s="44">
        <v>706620715642</v>
      </c>
      <c r="E330" s="59">
        <v>0.3595768410735265</v>
      </c>
      <c r="F330" s="45">
        <v>445411984981</v>
      </c>
      <c r="G330" s="59">
        <v>0.22665601360164461</v>
      </c>
      <c r="H330" s="45">
        <v>126067232529</v>
      </c>
      <c r="I330" s="45">
        <v>2681038135</v>
      </c>
      <c r="J330" s="45">
        <v>14686297190</v>
      </c>
      <c r="K330" s="45">
        <v>12341974729</v>
      </c>
      <c r="L330" s="147">
        <f t="shared" ref="L330:L393" si="117">IF(E330&gt;20%,IF(G330&gt;10%,1,0),0)</f>
        <v>1</v>
      </c>
    </row>
    <row r="331" spans="1:12" x14ac:dyDescent="0.25">
      <c r="A331" s="11">
        <v>252</v>
      </c>
      <c r="B331" s="12">
        <v>23</v>
      </c>
      <c r="C331" s="13" t="s">
        <v>321</v>
      </c>
      <c r="D331" s="44">
        <v>1408690812086</v>
      </c>
      <c r="E331" s="59">
        <v>0.27035111539935563</v>
      </c>
      <c r="F331" s="45">
        <v>1279178689262</v>
      </c>
      <c r="G331" s="59">
        <v>0.24549559241105837</v>
      </c>
      <c r="H331" s="45">
        <v>533961053220</v>
      </c>
      <c r="I331" s="45">
        <v>14267885733</v>
      </c>
      <c r="J331" s="45">
        <v>51119219744</v>
      </c>
      <c r="K331" s="45">
        <v>45181987790</v>
      </c>
      <c r="L331" s="147">
        <f t="shared" si="117"/>
        <v>1</v>
      </c>
    </row>
    <row r="332" spans="1:12" x14ac:dyDescent="0.25">
      <c r="A332" s="11">
        <v>253</v>
      </c>
      <c r="B332" s="12">
        <v>24</v>
      </c>
      <c r="C332" s="13" t="s">
        <v>322</v>
      </c>
      <c r="D332" s="44">
        <v>608410165951</v>
      </c>
      <c r="E332" s="59">
        <v>0.31784994402251548</v>
      </c>
      <c r="F332" s="45">
        <v>342472443490</v>
      </c>
      <c r="G332" s="59">
        <v>0.17891687727209593</v>
      </c>
      <c r="H332" s="45">
        <v>174173874657</v>
      </c>
      <c r="I332" s="45">
        <v>14245000000</v>
      </c>
      <c r="J332" s="45">
        <v>17325122170</v>
      </c>
      <c r="K332" s="45">
        <v>9296990339</v>
      </c>
      <c r="L332" s="147">
        <f t="shared" si="117"/>
        <v>1</v>
      </c>
    </row>
    <row r="333" spans="1:12" x14ac:dyDescent="0.25">
      <c r="A333" s="11">
        <v>254</v>
      </c>
      <c r="B333" s="12">
        <v>25</v>
      </c>
      <c r="C333" s="13" t="s">
        <v>323</v>
      </c>
      <c r="D333" s="44">
        <v>759415828826</v>
      </c>
      <c r="E333" s="59">
        <v>0.28851689160626215</v>
      </c>
      <c r="F333" s="45">
        <v>480835949564</v>
      </c>
      <c r="G333" s="59">
        <v>0.18267895963561334</v>
      </c>
      <c r="H333" s="45">
        <v>162440208154</v>
      </c>
      <c r="I333" s="45">
        <v>4186676782</v>
      </c>
      <c r="J333" s="45">
        <v>16912856017</v>
      </c>
      <c r="K333" s="45">
        <v>35701599990</v>
      </c>
      <c r="L333" s="147">
        <f t="shared" si="117"/>
        <v>1</v>
      </c>
    </row>
    <row r="334" spans="1:12" x14ac:dyDescent="0.25">
      <c r="A334" s="11">
        <v>255</v>
      </c>
      <c r="B334" s="12">
        <v>26</v>
      </c>
      <c r="C334" s="13" t="s">
        <v>324</v>
      </c>
      <c r="D334" s="44">
        <v>578770506075</v>
      </c>
      <c r="E334" s="59">
        <v>0.31049759439041458</v>
      </c>
      <c r="F334" s="45">
        <v>439671876755</v>
      </c>
      <c r="G334" s="59">
        <v>0.23587425174678095</v>
      </c>
      <c r="H334" s="45">
        <v>97035182490</v>
      </c>
      <c r="I334" s="45">
        <v>41135016991</v>
      </c>
      <c r="J334" s="45">
        <v>13453695046</v>
      </c>
      <c r="K334" s="45">
        <v>13757250718</v>
      </c>
      <c r="L334" s="147">
        <f t="shared" si="117"/>
        <v>1</v>
      </c>
    </row>
    <row r="335" spans="1:12" x14ac:dyDescent="0.25">
      <c r="A335" s="11">
        <v>256</v>
      </c>
      <c r="B335" s="12">
        <v>27</v>
      </c>
      <c r="C335" s="13" t="s">
        <v>325</v>
      </c>
      <c r="D335" s="44">
        <v>929842916297</v>
      </c>
      <c r="E335" s="59">
        <v>0.29048624692555935</v>
      </c>
      <c r="F335" s="45">
        <v>473800900989</v>
      </c>
      <c r="G335" s="59">
        <v>0.14801709310896344</v>
      </c>
      <c r="H335" s="45">
        <v>355913097597</v>
      </c>
      <c r="I335" s="45">
        <v>185184931798</v>
      </c>
      <c r="J335" s="45">
        <v>32267423678</v>
      </c>
      <c r="K335" s="45">
        <v>33337429799</v>
      </c>
      <c r="L335" s="147">
        <f t="shared" si="117"/>
        <v>1</v>
      </c>
    </row>
    <row r="336" spans="1:12" x14ac:dyDescent="0.25">
      <c r="A336" s="11">
        <v>257</v>
      </c>
      <c r="B336" s="12">
        <v>28</v>
      </c>
      <c r="C336" s="13" t="s">
        <v>326</v>
      </c>
      <c r="D336" s="44">
        <v>900657703306</v>
      </c>
      <c r="E336" s="59">
        <v>0.32925530179255957</v>
      </c>
      <c r="F336" s="45">
        <v>723680596801</v>
      </c>
      <c r="G336" s="59">
        <v>0.26455741446112774</v>
      </c>
      <c r="H336" s="45">
        <v>112757497579</v>
      </c>
      <c r="I336" s="45">
        <v>13563553020</v>
      </c>
      <c r="J336" s="45">
        <v>23978016254</v>
      </c>
      <c r="K336" s="45">
        <v>18916636719</v>
      </c>
      <c r="L336" s="147">
        <f t="shared" si="117"/>
        <v>1</v>
      </c>
    </row>
    <row r="337" spans="1:12" x14ac:dyDescent="0.25">
      <c r="A337" s="11">
        <v>258</v>
      </c>
      <c r="B337" s="12">
        <v>29</v>
      </c>
      <c r="C337" s="13" t="s">
        <v>327</v>
      </c>
      <c r="D337" s="44">
        <v>744127035284</v>
      </c>
      <c r="E337" s="59">
        <v>0.2749687814525994</v>
      </c>
      <c r="F337" s="45">
        <v>484494575091</v>
      </c>
      <c r="G337" s="59">
        <v>0.17902975784547692</v>
      </c>
      <c r="H337" s="45">
        <v>243284800709</v>
      </c>
      <c r="I337" s="45">
        <v>12908945000</v>
      </c>
      <c r="J337" s="45">
        <v>23853870146</v>
      </c>
      <c r="K337" s="45">
        <v>18491704531</v>
      </c>
      <c r="L337" s="147">
        <f t="shared" si="117"/>
        <v>1</v>
      </c>
    </row>
    <row r="338" spans="1:12" x14ac:dyDescent="0.25">
      <c r="A338" s="11">
        <v>259</v>
      </c>
      <c r="B338" s="12">
        <v>30</v>
      </c>
      <c r="C338" s="13" t="s">
        <v>328</v>
      </c>
      <c r="D338" s="44">
        <v>214238662643</v>
      </c>
      <c r="E338" s="59">
        <v>0.19268955256753525</v>
      </c>
      <c r="F338" s="45">
        <v>101598810583</v>
      </c>
      <c r="G338" s="59">
        <v>9.1379534912680679E-2</v>
      </c>
      <c r="H338" s="45">
        <v>117380175897</v>
      </c>
      <c r="I338" s="45">
        <v>12571661870</v>
      </c>
      <c r="J338" s="45">
        <v>33318152786</v>
      </c>
      <c r="K338" s="45">
        <v>21645230821</v>
      </c>
      <c r="L338" s="147">
        <f t="shared" si="117"/>
        <v>0</v>
      </c>
    </row>
    <row r="339" spans="1:12" x14ac:dyDescent="0.25">
      <c r="A339" s="11">
        <v>260</v>
      </c>
      <c r="B339" s="12">
        <v>31</v>
      </c>
      <c r="C339" s="13" t="s">
        <v>329</v>
      </c>
      <c r="D339" s="44">
        <v>220524227402</v>
      </c>
      <c r="E339" s="59">
        <v>0.21599329162740197</v>
      </c>
      <c r="F339" s="45">
        <v>281080016917</v>
      </c>
      <c r="G339" s="59">
        <v>0.27530488953450044</v>
      </c>
      <c r="H339" s="45">
        <v>48402460883</v>
      </c>
      <c r="I339" s="45">
        <v>13380257160</v>
      </c>
      <c r="J339" s="45">
        <v>16931095310</v>
      </c>
      <c r="K339" s="45">
        <v>25893296039</v>
      </c>
      <c r="L339" s="147">
        <f t="shared" si="117"/>
        <v>1</v>
      </c>
    </row>
    <row r="340" spans="1:12" x14ac:dyDescent="0.25">
      <c r="A340" s="11">
        <v>261</v>
      </c>
      <c r="B340" s="12">
        <v>32</v>
      </c>
      <c r="C340" s="13" t="s">
        <v>330</v>
      </c>
      <c r="D340" s="44">
        <v>341703351403</v>
      </c>
      <c r="E340" s="59">
        <v>0.19587006333420473</v>
      </c>
      <c r="F340" s="45">
        <v>509932654161</v>
      </c>
      <c r="G340" s="59">
        <v>0.29230190706820586</v>
      </c>
      <c r="H340" s="45">
        <v>110054714100</v>
      </c>
      <c r="I340" s="45">
        <v>17469184300</v>
      </c>
      <c r="J340" s="45">
        <v>22223085540</v>
      </c>
      <c r="K340" s="45">
        <v>24906666300</v>
      </c>
      <c r="L340" s="147">
        <f t="shared" si="117"/>
        <v>0</v>
      </c>
    </row>
    <row r="341" spans="1:12" x14ac:dyDescent="0.25">
      <c r="A341" s="11">
        <v>262</v>
      </c>
      <c r="B341" s="12">
        <v>33</v>
      </c>
      <c r="C341" s="13" t="s">
        <v>331</v>
      </c>
      <c r="D341" s="44">
        <v>310889961464</v>
      </c>
      <c r="E341" s="59">
        <v>0.24614959770689529</v>
      </c>
      <c r="F341" s="45">
        <v>259150352764</v>
      </c>
      <c r="G341" s="59">
        <v>0.20518435133147658</v>
      </c>
      <c r="H341" s="45">
        <v>135921022426</v>
      </c>
      <c r="I341" s="45">
        <v>41402543705</v>
      </c>
      <c r="J341" s="45">
        <v>28499188000</v>
      </c>
      <c r="K341" s="45">
        <v>26685587364</v>
      </c>
      <c r="L341" s="147">
        <f t="shared" si="117"/>
        <v>1</v>
      </c>
    </row>
    <row r="342" spans="1:12" x14ac:dyDescent="0.25">
      <c r="A342" s="11">
        <v>263</v>
      </c>
      <c r="B342" s="12">
        <v>34</v>
      </c>
      <c r="C342" s="13" t="s">
        <v>332</v>
      </c>
      <c r="D342" s="44">
        <v>693565229053</v>
      </c>
      <c r="E342" s="59">
        <v>0.24665666225998051</v>
      </c>
      <c r="F342" s="45">
        <v>424508370587</v>
      </c>
      <c r="G342" s="59">
        <v>0.15097039673309642</v>
      </c>
      <c r="H342" s="45">
        <v>416632246816</v>
      </c>
      <c r="I342" s="45">
        <v>5833079712</v>
      </c>
      <c r="J342" s="45">
        <v>47082276031</v>
      </c>
      <c r="K342" s="45">
        <v>53471413799</v>
      </c>
      <c r="L342" s="147">
        <f t="shared" si="117"/>
        <v>1</v>
      </c>
    </row>
    <row r="343" spans="1:12" x14ac:dyDescent="0.25">
      <c r="A343" s="11">
        <v>264</v>
      </c>
      <c r="B343" s="12">
        <v>35</v>
      </c>
      <c r="C343" s="13" t="s">
        <v>333</v>
      </c>
      <c r="D343" s="44">
        <v>193522483424</v>
      </c>
      <c r="E343" s="59">
        <v>0.16752118662716464</v>
      </c>
      <c r="F343" s="45">
        <v>272467688759</v>
      </c>
      <c r="G343" s="59">
        <v>0.23585947085261527</v>
      </c>
      <c r="H343" s="45">
        <v>161627414249</v>
      </c>
      <c r="I343" s="45">
        <v>8681591093</v>
      </c>
      <c r="J343" s="45">
        <v>18286937494</v>
      </c>
      <c r="K343" s="45">
        <v>21364623111</v>
      </c>
      <c r="L343" s="147">
        <f t="shared" si="117"/>
        <v>0</v>
      </c>
    </row>
    <row r="344" spans="1:12" x14ac:dyDescent="0.25">
      <c r="A344" s="11">
        <v>265</v>
      </c>
      <c r="B344" s="12">
        <v>36</v>
      </c>
      <c r="C344" s="13" t="s">
        <v>334</v>
      </c>
      <c r="D344" s="44">
        <v>214442333561</v>
      </c>
      <c r="E344" s="59">
        <v>0.18827192356996356</v>
      </c>
      <c r="F344" s="45">
        <v>249808232441</v>
      </c>
      <c r="G344" s="59">
        <v>0.21932178998556279</v>
      </c>
      <c r="H344" s="45">
        <v>121137923406</v>
      </c>
      <c r="I344" s="45">
        <v>18847242202</v>
      </c>
      <c r="J344" s="45">
        <v>20544151144</v>
      </c>
      <c r="K344" s="45">
        <v>24383555954</v>
      </c>
      <c r="L344" s="147">
        <f t="shared" si="117"/>
        <v>0</v>
      </c>
    </row>
    <row r="345" spans="1:12" x14ac:dyDescent="0.25">
      <c r="A345" s="11">
        <v>266</v>
      </c>
      <c r="B345" s="12">
        <v>37</v>
      </c>
      <c r="C345" s="13" t="s">
        <v>335</v>
      </c>
      <c r="D345" s="44">
        <v>205953405793</v>
      </c>
      <c r="E345" s="59">
        <v>0.20023238784756681</v>
      </c>
      <c r="F345" s="45">
        <v>251137745384</v>
      </c>
      <c r="G345" s="59">
        <v>0.24416158714769698</v>
      </c>
      <c r="H345" s="45">
        <v>88191976982</v>
      </c>
      <c r="I345" s="45">
        <v>2330027031</v>
      </c>
      <c r="J345" s="45">
        <v>17956200863</v>
      </c>
      <c r="K345" s="45">
        <v>8239923342</v>
      </c>
      <c r="L345" s="147">
        <f t="shared" si="117"/>
        <v>1</v>
      </c>
    </row>
    <row r="346" spans="1:12" x14ac:dyDescent="0.25">
      <c r="A346" s="11">
        <v>267</v>
      </c>
      <c r="B346" s="12">
        <v>38</v>
      </c>
      <c r="C346" s="13" t="s">
        <v>336</v>
      </c>
      <c r="D346" s="44">
        <v>2050078533925</v>
      </c>
      <c r="E346" s="59">
        <v>0.18134437998128741</v>
      </c>
      <c r="F346" s="45">
        <v>2406155318054</v>
      </c>
      <c r="G346" s="59">
        <v>0.21284196535426148</v>
      </c>
      <c r="H346" s="45">
        <v>1901626528224</v>
      </c>
      <c r="I346" s="45">
        <v>226906140391</v>
      </c>
      <c r="J346" s="45">
        <v>232847838910</v>
      </c>
      <c r="K346" s="45">
        <v>206871991982</v>
      </c>
      <c r="L346" s="147">
        <f t="shared" si="117"/>
        <v>0</v>
      </c>
    </row>
    <row r="347" spans="1:12" x14ac:dyDescent="0.25">
      <c r="A347" s="14" t="s">
        <v>29</v>
      </c>
      <c r="B347" s="15" t="s">
        <v>29</v>
      </c>
      <c r="C347" s="16" t="s">
        <v>30</v>
      </c>
      <c r="D347" s="46">
        <f t="shared" ref="D347:K347" si="118">SUM(D309:D337)</f>
        <v>24252103463731</v>
      </c>
      <c r="E347" s="60">
        <v>0.28142501067962711</v>
      </c>
      <c r="F347" s="46">
        <f t="shared" si="118"/>
        <v>16519809131623</v>
      </c>
      <c r="G347" s="60">
        <v>0.19169831879717611</v>
      </c>
      <c r="H347" s="46">
        <f t="shared" si="118"/>
        <v>9779864008413</v>
      </c>
      <c r="I347" s="46">
        <f t="shared" si="118"/>
        <v>903707696748</v>
      </c>
      <c r="J347" s="46">
        <f t="shared" si="118"/>
        <v>784329115559</v>
      </c>
      <c r="K347" s="46">
        <f t="shared" si="118"/>
        <v>753159739479</v>
      </c>
      <c r="L347" s="148">
        <f t="shared" ref="L347" si="119">SUM(L309:L337)</f>
        <v>28</v>
      </c>
    </row>
    <row r="348" spans="1:12" x14ac:dyDescent="0.25">
      <c r="A348" s="14" t="s">
        <v>31</v>
      </c>
      <c r="B348" s="15" t="s">
        <v>31</v>
      </c>
      <c r="C348" s="16" t="s">
        <v>32</v>
      </c>
      <c r="D348" s="46">
        <f t="shared" ref="D348:K348" si="120">SUM(D338:D346)</f>
        <v>4444918188668</v>
      </c>
      <c r="E348" s="60">
        <v>0.19685280914353959</v>
      </c>
      <c r="F348" s="46">
        <f t="shared" si="120"/>
        <v>4755839189650</v>
      </c>
      <c r="G348" s="60">
        <v>0.21062261769053767</v>
      </c>
      <c r="H348" s="46">
        <f t="shared" si="120"/>
        <v>3100974462983</v>
      </c>
      <c r="I348" s="46">
        <f t="shared" si="120"/>
        <v>347421727464</v>
      </c>
      <c r="J348" s="46">
        <f t="shared" si="120"/>
        <v>437688926078</v>
      </c>
      <c r="K348" s="46">
        <f t="shared" si="120"/>
        <v>413462288712</v>
      </c>
      <c r="L348" s="148">
        <f t="shared" ref="L348" si="121">SUM(L338:L346)</f>
        <v>4</v>
      </c>
    </row>
    <row r="349" spans="1:12" x14ac:dyDescent="0.25">
      <c r="A349" s="14" t="s">
        <v>33</v>
      </c>
      <c r="B349" s="15" t="s">
        <v>33</v>
      </c>
      <c r="C349" s="16" t="s">
        <v>337</v>
      </c>
      <c r="D349" s="46">
        <f t="shared" ref="D349:K349" si="122">D347+D348</f>
        <v>28697021652399</v>
      </c>
      <c r="E349" s="60">
        <v>0.26386613811977716</v>
      </c>
      <c r="F349" s="46">
        <f t="shared" si="122"/>
        <v>21275648321273</v>
      </c>
      <c r="G349" s="60">
        <v>0.1956273799605095</v>
      </c>
      <c r="H349" s="46">
        <f t="shared" si="122"/>
        <v>12880838471396</v>
      </c>
      <c r="I349" s="46">
        <f t="shared" si="122"/>
        <v>1251129424212</v>
      </c>
      <c r="J349" s="46">
        <f t="shared" si="122"/>
        <v>1222018041637</v>
      </c>
      <c r="K349" s="46">
        <f t="shared" si="122"/>
        <v>1166622028191</v>
      </c>
      <c r="L349" s="148">
        <f t="shared" ref="L349" si="123">L347+L348</f>
        <v>32</v>
      </c>
    </row>
    <row r="350" spans="1:12" x14ac:dyDescent="0.25">
      <c r="A350" s="14" t="s">
        <v>35</v>
      </c>
      <c r="B350" s="15" t="s">
        <v>35</v>
      </c>
      <c r="C350" s="16" t="s">
        <v>338</v>
      </c>
      <c r="D350" s="46">
        <f t="shared" ref="D350:K350" si="124">D349+D308</f>
        <v>37235657431397</v>
      </c>
      <c r="E350" s="60">
        <v>0.26620350219115413</v>
      </c>
      <c r="F350" s="46">
        <f t="shared" si="124"/>
        <v>26450605468053</v>
      </c>
      <c r="G350" s="60">
        <v>0.18909948947846544</v>
      </c>
      <c r="H350" s="46">
        <f t="shared" si="124"/>
        <v>14797125722012</v>
      </c>
      <c r="I350" s="46">
        <f t="shared" si="124"/>
        <v>1669479530751</v>
      </c>
      <c r="J350" s="46">
        <f t="shared" si="124"/>
        <v>1336967038637</v>
      </c>
      <c r="K350" s="46">
        <f t="shared" si="124"/>
        <v>1648069087191</v>
      </c>
      <c r="L350" s="148">
        <f t="shared" ref="L350" si="125">L349+L308</f>
        <v>33</v>
      </c>
    </row>
    <row r="351" spans="1:12" x14ac:dyDescent="0.25">
      <c r="A351" s="8" t="s">
        <v>339</v>
      </c>
      <c r="B351" s="17">
        <v>17</v>
      </c>
      <c r="C351" s="10" t="s">
        <v>721</v>
      </c>
      <c r="D351" s="38">
        <v>1633780306068</v>
      </c>
      <c r="E351" s="58">
        <v>0.26011577091644511</v>
      </c>
      <c r="F351" s="38">
        <v>709494803772</v>
      </c>
      <c r="G351" s="58">
        <v>0.11295936617605702</v>
      </c>
      <c r="H351" s="38">
        <v>1017950122674</v>
      </c>
      <c r="I351" s="38">
        <v>327213011658</v>
      </c>
      <c r="J351" s="38">
        <v>32274357915</v>
      </c>
      <c r="K351" s="38">
        <v>32679549439</v>
      </c>
      <c r="L351" s="146">
        <f t="shared" si="117"/>
        <v>1</v>
      </c>
    </row>
    <row r="352" spans="1:12" x14ac:dyDescent="0.25">
      <c r="A352" s="11">
        <v>268</v>
      </c>
      <c r="B352" s="12">
        <v>1</v>
      </c>
      <c r="C352" s="13" t="s">
        <v>341</v>
      </c>
      <c r="D352" s="44">
        <v>360304121865</v>
      </c>
      <c r="E352" s="59">
        <v>0.27739242367639017</v>
      </c>
      <c r="F352" s="45">
        <v>285108800599</v>
      </c>
      <c r="G352" s="59">
        <v>0.21950073954262961</v>
      </c>
      <c r="H352" s="45">
        <v>167617332064</v>
      </c>
      <c r="I352" s="45">
        <v>6258039635</v>
      </c>
      <c r="J352" s="45">
        <v>12000563126</v>
      </c>
      <c r="K352" s="45">
        <v>4401037288</v>
      </c>
      <c r="L352" s="147">
        <f t="shared" si="117"/>
        <v>1</v>
      </c>
    </row>
    <row r="353" spans="1:12" x14ac:dyDescent="0.25">
      <c r="A353" s="11">
        <v>269</v>
      </c>
      <c r="B353" s="12">
        <v>2</v>
      </c>
      <c r="C353" s="13" t="s">
        <v>342</v>
      </c>
      <c r="D353" s="44">
        <v>468230719513</v>
      </c>
      <c r="E353" s="59">
        <v>0.28576492936306769</v>
      </c>
      <c r="F353" s="45">
        <v>238921569795</v>
      </c>
      <c r="G353" s="59">
        <v>0.14581573286518595</v>
      </c>
      <c r="H353" s="45">
        <v>173272942680</v>
      </c>
      <c r="I353" s="45">
        <v>1161514250</v>
      </c>
      <c r="J353" s="45">
        <v>14393532939</v>
      </c>
      <c r="K353" s="45">
        <v>7610903295</v>
      </c>
      <c r="L353" s="147">
        <f t="shared" si="117"/>
        <v>1</v>
      </c>
    </row>
    <row r="354" spans="1:12" x14ac:dyDescent="0.25">
      <c r="A354" s="11">
        <v>270</v>
      </c>
      <c r="B354" s="12">
        <v>3</v>
      </c>
      <c r="C354" s="13" t="s">
        <v>343</v>
      </c>
      <c r="D354" s="44">
        <v>191441526018</v>
      </c>
      <c r="E354" s="59">
        <v>0.24442437009118179</v>
      </c>
      <c r="F354" s="45">
        <v>134761659689</v>
      </c>
      <c r="G354" s="59">
        <v>0.17205793574184625</v>
      </c>
      <c r="H354" s="45">
        <v>116418256706</v>
      </c>
      <c r="I354" s="45">
        <v>5061788845</v>
      </c>
      <c r="J354" s="45">
        <v>8630227456</v>
      </c>
      <c r="K354" s="45">
        <v>5902189226</v>
      </c>
      <c r="L354" s="147">
        <f t="shared" si="117"/>
        <v>1</v>
      </c>
    </row>
    <row r="355" spans="1:12" x14ac:dyDescent="0.25">
      <c r="A355" s="11">
        <v>271</v>
      </c>
      <c r="B355" s="12">
        <v>4</v>
      </c>
      <c r="C355" s="13" t="s">
        <v>344</v>
      </c>
      <c r="D355" s="44">
        <v>703585680790</v>
      </c>
      <c r="E355" s="59">
        <v>0.29249266026382481</v>
      </c>
      <c r="F355" s="45">
        <v>312469694142</v>
      </c>
      <c r="G355" s="59">
        <v>0.12989902237464104</v>
      </c>
      <c r="H355" s="45">
        <v>308867411221</v>
      </c>
      <c r="I355" s="45">
        <v>38191682708</v>
      </c>
      <c r="J355" s="45">
        <v>25920616050</v>
      </c>
      <c r="K355" s="45">
        <v>10898698407</v>
      </c>
      <c r="L355" s="147">
        <f t="shared" si="117"/>
        <v>1</v>
      </c>
    </row>
    <row r="356" spans="1:12" x14ac:dyDescent="0.25">
      <c r="A356" s="11">
        <v>272</v>
      </c>
      <c r="B356" s="12">
        <v>5</v>
      </c>
      <c r="C356" s="13" t="s">
        <v>345</v>
      </c>
      <c r="D356" s="44">
        <v>487871331914</v>
      </c>
      <c r="E356" s="59">
        <v>0.28846636103512152</v>
      </c>
      <c r="F356" s="45">
        <v>200060064821</v>
      </c>
      <c r="G356" s="59">
        <v>0.11829061293877663</v>
      </c>
      <c r="H356" s="45">
        <v>200810439967</v>
      </c>
      <c r="I356" s="45">
        <v>123984063210</v>
      </c>
      <c r="J356" s="45">
        <v>14925653559</v>
      </c>
      <c r="K356" s="45">
        <v>5728272835</v>
      </c>
      <c r="L356" s="147">
        <f t="shared" si="117"/>
        <v>1</v>
      </c>
    </row>
    <row r="357" spans="1:12" x14ac:dyDescent="0.25">
      <c r="A357" s="11">
        <v>273</v>
      </c>
      <c r="B357" s="12">
        <v>6</v>
      </c>
      <c r="C357" s="13" t="s">
        <v>346</v>
      </c>
      <c r="D357" s="44">
        <v>455397028935</v>
      </c>
      <c r="E357" s="59">
        <v>0.32648036864772767</v>
      </c>
      <c r="F357" s="45">
        <v>255936039048</v>
      </c>
      <c r="G357" s="59">
        <v>0.18348405252893457</v>
      </c>
      <c r="H357" s="45">
        <v>118348114522</v>
      </c>
      <c r="I357" s="45">
        <v>2119899189</v>
      </c>
      <c r="J357" s="45">
        <v>11668011032</v>
      </c>
      <c r="K357" s="45">
        <v>4567878969</v>
      </c>
      <c r="L357" s="147">
        <f t="shared" si="117"/>
        <v>1</v>
      </c>
    </row>
    <row r="358" spans="1:12" x14ac:dyDescent="0.25">
      <c r="A358" s="11">
        <v>274</v>
      </c>
      <c r="B358" s="12">
        <v>7</v>
      </c>
      <c r="C358" s="13" t="s">
        <v>347</v>
      </c>
      <c r="D358" s="44">
        <v>288708094023</v>
      </c>
      <c r="E358" s="59">
        <v>0.2711472459821121</v>
      </c>
      <c r="F358" s="45">
        <v>108057360641</v>
      </c>
      <c r="G358" s="59">
        <v>0.10148470497529201</v>
      </c>
      <c r="H358" s="45">
        <v>132376882674</v>
      </c>
      <c r="I358" s="45">
        <v>5105086720</v>
      </c>
      <c r="J358" s="45">
        <v>11607480342</v>
      </c>
      <c r="K358" s="45">
        <v>3192433342</v>
      </c>
      <c r="L358" s="147">
        <f t="shared" si="117"/>
        <v>1</v>
      </c>
    </row>
    <row r="359" spans="1:12" x14ac:dyDescent="0.25">
      <c r="A359" s="11">
        <v>275</v>
      </c>
      <c r="B359" s="12">
        <v>8</v>
      </c>
      <c r="C359" s="13" t="s">
        <v>722</v>
      </c>
      <c r="D359" s="44">
        <v>307082304782</v>
      </c>
      <c r="E359" s="59">
        <v>0.29130138599119404</v>
      </c>
      <c r="F359" s="45">
        <v>240093614546</v>
      </c>
      <c r="G359" s="59">
        <v>0.22775523563474603</v>
      </c>
      <c r="H359" s="45">
        <v>113370032381</v>
      </c>
      <c r="I359" s="45">
        <v>6682551487</v>
      </c>
      <c r="J359" s="45">
        <v>10197676039</v>
      </c>
      <c r="K359" s="45">
        <v>5228800294</v>
      </c>
      <c r="L359" s="147">
        <f t="shared" si="117"/>
        <v>1</v>
      </c>
    </row>
    <row r="360" spans="1:12" x14ac:dyDescent="0.25">
      <c r="A360" s="11">
        <v>276</v>
      </c>
      <c r="B360" s="12">
        <v>9</v>
      </c>
      <c r="C360" s="13" t="s">
        <v>349</v>
      </c>
      <c r="D360" s="44">
        <v>624385402312</v>
      </c>
      <c r="E360" s="59">
        <v>0.3335671358305119</v>
      </c>
      <c r="F360" s="45">
        <v>306135139003</v>
      </c>
      <c r="G360" s="59">
        <v>0.16354741977660706</v>
      </c>
      <c r="H360" s="45">
        <v>236239024571</v>
      </c>
      <c r="I360" s="45">
        <v>9170823724</v>
      </c>
      <c r="J360" s="45">
        <v>10692481276</v>
      </c>
      <c r="K360" s="45">
        <v>5355988786</v>
      </c>
      <c r="L360" s="147">
        <f t="shared" si="117"/>
        <v>1</v>
      </c>
    </row>
    <row r="361" spans="1:12" x14ac:dyDescent="0.25">
      <c r="A361" s="11">
        <v>277</v>
      </c>
      <c r="B361" s="12">
        <v>10</v>
      </c>
      <c r="C361" s="13" t="s">
        <v>350</v>
      </c>
      <c r="D361" s="44">
        <v>511693989151</v>
      </c>
      <c r="E361" s="59">
        <v>0.27003611287403761</v>
      </c>
      <c r="F361" s="45">
        <v>357568293561</v>
      </c>
      <c r="G361" s="59">
        <v>0.18869940653479442</v>
      </c>
      <c r="H361" s="45">
        <v>305130005596</v>
      </c>
      <c r="I361" s="45">
        <v>7988588567</v>
      </c>
      <c r="J361" s="45">
        <v>14791118833</v>
      </c>
      <c r="K361" s="45">
        <v>10205094408</v>
      </c>
      <c r="L361" s="147">
        <f t="shared" si="117"/>
        <v>1</v>
      </c>
    </row>
    <row r="362" spans="1:12" x14ac:dyDescent="0.25">
      <c r="A362" s="11">
        <v>278</v>
      </c>
      <c r="B362" s="12">
        <v>11</v>
      </c>
      <c r="C362" s="13" t="s">
        <v>351</v>
      </c>
      <c r="D362" s="44">
        <v>216328760118</v>
      </c>
      <c r="E362" s="59">
        <v>0.25551065938321382</v>
      </c>
      <c r="F362" s="45">
        <v>140498192250</v>
      </c>
      <c r="G362" s="59">
        <v>0.16594550684969245</v>
      </c>
      <c r="H362" s="45">
        <v>98269482280</v>
      </c>
      <c r="I362" s="45">
        <v>60505120929</v>
      </c>
      <c r="J362" s="45">
        <v>6657418645</v>
      </c>
      <c r="K362" s="45">
        <v>3073858884</v>
      </c>
      <c r="L362" s="147">
        <f t="shared" si="117"/>
        <v>1</v>
      </c>
    </row>
    <row r="363" spans="1:12" x14ac:dyDescent="0.25">
      <c r="A363" s="11">
        <v>279</v>
      </c>
      <c r="B363" s="12">
        <v>12</v>
      </c>
      <c r="C363" s="13" t="s">
        <v>352</v>
      </c>
      <c r="D363" s="44">
        <v>641371368865</v>
      </c>
      <c r="E363" s="59">
        <v>0.32157065020620224</v>
      </c>
      <c r="F363" s="45">
        <v>316250093168</v>
      </c>
      <c r="G363" s="59">
        <v>0.15856140923124304</v>
      </c>
      <c r="H363" s="45">
        <v>160220573340</v>
      </c>
      <c r="I363" s="45">
        <v>5244045576</v>
      </c>
      <c r="J363" s="45">
        <v>17747821755</v>
      </c>
      <c r="K363" s="45">
        <v>4030164840</v>
      </c>
      <c r="L363" s="147">
        <f t="shared" si="117"/>
        <v>1</v>
      </c>
    </row>
    <row r="364" spans="1:12" x14ac:dyDescent="0.25">
      <c r="A364" s="11">
        <v>280</v>
      </c>
      <c r="B364" s="12">
        <v>13</v>
      </c>
      <c r="C364" s="13" t="s">
        <v>353</v>
      </c>
      <c r="D364" s="44">
        <v>398444266397</v>
      </c>
      <c r="E364" s="59">
        <v>0.22425629065949473</v>
      </c>
      <c r="F364" s="45">
        <v>317096173287</v>
      </c>
      <c r="G364" s="59">
        <v>0.17847116297266513</v>
      </c>
      <c r="H364" s="45">
        <v>315106771008</v>
      </c>
      <c r="I364" s="45">
        <v>179157294589</v>
      </c>
      <c r="J364" s="45">
        <v>23510398334</v>
      </c>
      <c r="K364" s="45">
        <v>13336687540</v>
      </c>
      <c r="L364" s="147">
        <f t="shared" si="117"/>
        <v>1</v>
      </c>
    </row>
    <row r="365" spans="1:12" x14ac:dyDescent="0.25">
      <c r="A365" s="11">
        <v>281</v>
      </c>
      <c r="B365" s="12">
        <v>14</v>
      </c>
      <c r="C365" s="13" t="s">
        <v>354</v>
      </c>
      <c r="D365" s="44">
        <v>221480793433</v>
      </c>
      <c r="E365" s="59">
        <v>0.24377324112077203</v>
      </c>
      <c r="F365" s="45">
        <v>245974806186</v>
      </c>
      <c r="G365" s="59">
        <v>0.27073262113878976</v>
      </c>
      <c r="H365" s="45">
        <v>107524219647</v>
      </c>
      <c r="I365" s="45">
        <v>14912331414</v>
      </c>
      <c r="J365" s="45">
        <v>12156541645</v>
      </c>
      <c r="K365" s="45">
        <v>4853240376</v>
      </c>
      <c r="L365" s="147">
        <f t="shared" si="117"/>
        <v>1</v>
      </c>
    </row>
    <row r="366" spans="1:12" x14ac:dyDescent="0.25">
      <c r="A366" s="14" t="s">
        <v>29</v>
      </c>
      <c r="B366" s="15" t="s">
        <v>29</v>
      </c>
      <c r="C366" s="16" t="s">
        <v>30</v>
      </c>
      <c r="D366" s="46">
        <f t="shared" ref="D366:K366" si="126">SUM(D352:D363)</f>
        <v>5256400328286</v>
      </c>
      <c r="E366" s="60">
        <v>0.29301365627554887</v>
      </c>
      <c r="F366" s="46">
        <f t="shared" si="126"/>
        <v>2895860521263</v>
      </c>
      <c r="G366" s="60">
        <v>0.16142733171085827</v>
      </c>
      <c r="H366" s="46">
        <f t="shared" si="126"/>
        <v>2130940498002</v>
      </c>
      <c r="I366" s="46">
        <f t="shared" si="126"/>
        <v>271473204840</v>
      </c>
      <c r="J366" s="46">
        <f t="shared" si="126"/>
        <v>159232601052</v>
      </c>
      <c r="K366" s="46">
        <f t="shared" si="126"/>
        <v>70195320574</v>
      </c>
      <c r="L366" s="148">
        <f t="shared" ref="L366" si="127">SUM(L352:L363)</f>
        <v>12</v>
      </c>
    </row>
    <row r="367" spans="1:12" x14ac:dyDescent="0.25">
      <c r="A367" s="14" t="s">
        <v>31</v>
      </c>
      <c r="B367" s="15" t="s">
        <v>31</v>
      </c>
      <c r="C367" s="16" t="s">
        <v>32</v>
      </c>
      <c r="D367" s="46">
        <f t="shared" ref="D367:K367" si="128">SUM(D364:D365)</f>
        <v>619925059830</v>
      </c>
      <c r="E367" s="60">
        <v>0.23085974247351146</v>
      </c>
      <c r="F367" s="46">
        <f t="shared" si="128"/>
        <v>563070979473</v>
      </c>
      <c r="G367" s="60">
        <v>0.20968731502980612</v>
      </c>
      <c r="H367" s="46">
        <f t="shared" si="128"/>
        <v>422630990655</v>
      </c>
      <c r="I367" s="46">
        <f t="shared" si="128"/>
        <v>194069626003</v>
      </c>
      <c r="J367" s="46">
        <f t="shared" si="128"/>
        <v>35666939979</v>
      </c>
      <c r="K367" s="46">
        <f t="shared" si="128"/>
        <v>18189927916</v>
      </c>
      <c r="L367" s="148">
        <f t="shared" ref="L367" si="129">SUM(L364:L365)</f>
        <v>2</v>
      </c>
    </row>
    <row r="368" spans="1:12" x14ac:dyDescent="0.25">
      <c r="A368" s="14" t="s">
        <v>33</v>
      </c>
      <c r="B368" s="15" t="s">
        <v>33</v>
      </c>
      <c r="C368" s="16" t="s">
        <v>355</v>
      </c>
      <c r="D368" s="46">
        <f t="shared" ref="D368:K368" si="130">D366+D367</f>
        <v>5876325388116</v>
      </c>
      <c r="E368" s="60">
        <v>0.28492123561627691</v>
      </c>
      <c r="F368" s="46">
        <f t="shared" si="130"/>
        <v>3458931500736</v>
      </c>
      <c r="G368" s="60">
        <v>0.16771076685012012</v>
      </c>
      <c r="H368" s="46">
        <f t="shared" si="130"/>
        <v>2553571488657</v>
      </c>
      <c r="I368" s="46">
        <f t="shared" si="130"/>
        <v>465542830843</v>
      </c>
      <c r="J368" s="46">
        <f t="shared" si="130"/>
        <v>194899541031</v>
      </c>
      <c r="K368" s="46">
        <f t="shared" si="130"/>
        <v>88385248490</v>
      </c>
      <c r="L368" s="148">
        <f t="shared" ref="L368" si="131">L366+L367</f>
        <v>14</v>
      </c>
    </row>
    <row r="369" spans="1:12" x14ac:dyDescent="0.25">
      <c r="A369" s="14" t="s">
        <v>35</v>
      </c>
      <c r="B369" s="15" t="s">
        <v>35</v>
      </c>
      <c r="C369" s="16" t="s">
        <v>356</v>
      </c>
      <c r="D369" s="46">
        <f t="shared" ref="D369:K369" si="132">D368+D351</f>
        <v>7510105694184</v>
      </c>
      <c r="E369" s="60">
        <v>0.2791304758736845</v>
      </c>
      <c r="F369" s="46">
        <f t="shared" si="132"/>
        <v>4168426304508</v>
      </c>
      <c r="G369" s="60">
        <v>0.15492922009376917</v>
      </c>
      <c r="H369" s="46">
        <f t="shared" si="132"/>
        <v>3571521611331</v>
      </c>
      <c r="I369" s="46">
        <f t="shared" si="132"/>
        <v>792755842501</v>
      </c>
      <c r="J369" s="46">
        <f t="shared" si="132"/>
        <v>227173898946</v>
      </c>
      <c r="K369" s="46">
        <f t="shared" si="132"/>
        <v>121064797929</v>
      </c>
      <c r="L369" s="148">
        <f t="shared" ref="L369" si="133">L368+L351</f>
        <v>15</v>
      </c>
    </row>
    <row r="370" spans="1:12" x14ac:dyDescent="0.25">
      <c r="A370" s="8" t="s">
        <v>357</v>
      </c>
      <c r="B370" s="17">
        <v>18</v>
      </c>
      <c r="C370" s="10" t="s">
        <v>723</v>
      </c>
      <c r="D370" s="38">
        <v>1273757998069</v>
      </c>
      <c r="E370" s="58">
        <v>0.1877513343845176</v>
      </c>
      <c r="F370" s="38">
        <v>614143960516</v>
      </c>
      <c r="G370" s="58">
        <v>9.0524533126288012E-2</v>
      </c>
      <c r="H370" s="38">
        <v>1457451485846</v>
      </c>
      <c r="I370" s="38">
        <v>125565291413</v>
      </c>
      <c r="J370" s="38">
        <v>55853594958</v>
      </c>
      <c r="K370" s="38">
        <v>115173904443</v>
      </c>
      <c r="L370" s="146">
        <f t="shared" si="117"/>
        <v>0</v>
      </c>
    </row>
    <row r="371" spans="1:12" x14ac:dyDescent="0.25">
      <c r="A371" s="11">
        <v>282</v>
      </c>
      <c r="B371" s="12">
        <v>1</v>
      </c>
      <c r="C371" s="13" t="s">
        <v>359</v>
      </c>
      <c r="D371" s="44">
        <v>282869345669</v>
      </c>
      <c r="E371" s="59">
        <v>0.22798164395656831</v>
      </c>
      <c r="F371" s="45">
        <v>176879618652</v>
      </c>
      <c r="G371" s="59">
        <v>0.14255806385567338</v>
      </c>
      <c r="H371" s="45">
        <v>230296806781</v>
      </c>
      <c r="I371" s="45">
        <v>12241681432</v>
      </c>
      <c r="J371" s="45">
        <v>15871661509</v>
      </c>
      <c r="K371" s="45">
        <v>1314500000</v>
      </c>
      <c r="L371" s="147">
        <f t="shared" si="117"/>
        <v>1</v>
      </c>
    </row>
    <row r="372" spans="1:12" x14ac:dyDescent="0.25">
      <c r="A372" s="11">
        <v>283</v>
      </c>
      <c r="B372" s="12">
        <v>2</v>
      </c>
      <c r="C372" s="13" t="s">
        <v>360</v>
      </c>
      <c r="D372" s="44">
        <v>256288637222</v>
      </c>
      <c r="E372" s="59">
        <v>0.22047590606786754</v>
      </c>
      <c r="F372" s="45">
        <v>128828185516</v>
      </c>
      <c r="G372" s="59">
        <v>0.11082625916074461</v>
      </c>
      <c r="H372" s="45">
        <v>206830174399</v>
      </c>
      <c r="I372" s="45">
        <v>3642369650</v>
      </c>
      <c r="J372" s="45">
        <v>18669903768</v>
      </c>
      <c r="K372" s="45">
        <v>1075986900</v>
      </c>
      <c r="L372" s="147">
        <f t="shared" si="117"/>
        <v>1</v>
      </c>
    </row>
    <row r="373" spans="1:12" x14ac:dyDescent="0.25">
      <c r="A373" s="11">
        <v>284</v>
      </c>
      <c r="B373" s="12">
        <v>3</v>
      </c>
      <c r="C373" s="13" t="s">
        <v>361</v>
      </c>
      <c r="D373" s="44">
        <v>425412229569</v>
      </c>
      <c r="E373" s="59">
        <v>0.21542088472867349</v>
      </c>
      <c r="F373" s="45">
        <v>227650801609</v>
      </c>
      <c r="G373" s="59">
        <v>0.11527815535883253</v>
      </c>
      <c r="H373" s="45">
        <v>517303558577</v>
      </c>
      <c r="I373" s="45">
        <v>8228892528</v>
      </c>
      <c r="J373" s="45">
        <v>17712859009</v>
      </c>
      <c r="K373" s="45">
        <v>11443276361</v>
      </c>
      <c r="L373" s="147">
        <f t="shared" si="117"/>
        <v>1</v>
      </c>
    </row>
    <row r="374" spans="1:12" x14ac:dyDescent="0.25">
      <c r="A374" s="11">
        <v>285</v>
      </c>
      <c r="B374" s="12">
        <v>4</v>
      </c>
      <c r="C374" s="13" t="s">
        <v>362</v>
      </c>
      <c r="D374" s="44">
        <v>361782679081</v>
      </c>
      <c r="E374" s="59">
        <v>0.28242800881664759</v>
      </c>
      <c r="F374" s="45">
        <v>193044961277</v>
      </c>
      <c r="G374" s="59">
        <v>0.15070180851124465</v>
      </c>
      <c r="H374" s="45">
        <v>182075961523</v>
      </c>
      <c r="I374" s="45">
        <v>17721815719</v>
      </c>
      <c r="J374" s="45">
        <v>16225274016</v>
      </c>
      <c r="K374" s="45">
        <v>5869781813</v>
      </c>
      <c r="L374" s="147">
        <f t="shared" si="117"/>
        <v>1</v>
      </c>
    </row>
    <row r="375" spans="1:12" x14ac:dyDescent="0.25">
      <c r="A375" s="11">
        <v>286</v>
      </c>
      <c r="B375" s="12">
        <v>5</v>
      </c>
      <c r="C375" s="13" t="s">
        <v>363</v>
      </c>
      <c r="D375" s="44">
        <v>501060891150</v>
      </c>
      <c r="E375" s="59">
        <v>0.22225143609784651</v>
      </c>
      <c r="F375" s="45">
        <v>349178043663</v>
      </c>
      <c r="G375" s="59">
        <v>0.15488201739278429</v>
      </c>
      <c r="H375" s="45">
        <v>481961254923</v>
      </c>
      <c r="I375" s="45">
        <v>1139998700</v>
      </c>
      <c r="J375" s="45">
        <v>16714080443</v>
      </c>
      <c r="K375" s="45">
        <v>11944922467</v>
      </c>
      <c r="L375" s="147">
        <f t="shared" si="117"/>
        <v>1</v>
      </c>
    </row>
    <row r="376" spans="1:12" x14ac:dyDescent="0.25">
      <c r="A376" s="11">
        <v>287</v>
      </c>
      <c r="B376" s="12">
        <v>6</v>
      </c>
      <c r="C376" s="13" t="s">
        <v>364</v>
      </c>
      <c r="D376" s="44">
        <v>367319080247</v>
      </c>
      <c r="E376" s="59">
        <v>0.23920612180382572</v>
      </c>
      <c r="F376" s="45">
        <v>275125751692</v>
      </c>
      <c r="G376" s="59">
        <v>0.17916783420657378</v>
      </c>
      <c r="H376" s="45">
        <v>157717919689</v>
      </c>
      <c r="I376" s="45">
        <v>63426802774</v>
      </c>
      <c r="J376" s="45">
        <v>36612478911</v>
      </c>
      <c r="K376" s="45">
        <v>7304988368</v>
      </c>
      <c r="L376" s="147">
        <f t="shared" si="117"/>
        <v>1</v>
      </c>
    </row>
    <row r="377" spans="1:12" x14ac:dyDescent="0.25">
      <c r="A377" s="11">
        <v>288</v>
      </c>
      <c r="B377" s="12">
        <v>7</v>
      </c>
      <c r="C377" s="13" t="s">
        <v>365</v>
      </c>
      <c r="D377" s="44">
        <v>310761973199</v>
      </c>
      <c r="E377" s="59">
        <v>0.20450612809126045</v>
      </c>
      <c r="F377" s="45">
        <v>360121768000</v>
      </c>
      <c r="G377" s="59">
        <v>0.23698880418647103</v>
      </c>
      <c r="H377" s="45">
        <v>199920811000</v>
      </c>
      <c r="I377" s="45">
        <v>13302940150</v>
      </c>
      <c r="J377" s="45">
        <v>45454127000</v>
      </c>
      <c r="K377" s="45">
        <v>6762812000</v>
      </c>
      <c r="L377" s="147">
        <f t="shared" si="117"/>
        <v>1</v>
      </c>
    </row>
    <row r="378" spans="1:12" x14ac:dyDescent="0.25">
      <c r="A378" s="11">
        <v>289</v>
      </c>
      <c r="B378" s="12">
        <v>8</v>
      </c>
      <c r="C378" s="13" t="s">
        <v>366</v>
      </c>
      <c r="D378" s="44">
        <v>518408958025</v>
      </c>
      <c r="E378" s="59">
        <v>0.24608224717618746</v>
      </c>
      <c r="F378" s="45">
        <v>410315564559</v>
      </c>
      <c r="G378" s="59">
        <v>0.19477166552584041</v>
      </c>
      <c r="H378" s="45">
        <v>176784894948</v>
      </c>
      <c r="I378" s="45">
        <v>12163118000</v>
      </c>
      <c r="J378" s="45">
        <v>35260583750</v>
      </c>
      <c r="K378" s="45">
        <v>8648380700</v>
      </c>
      <c r="L378" s="147">
        <f t="shared" si="117"/>
        <v>1</v>
      </c>
    </row>
    <row r="379" spans="1:12" x14ac:dyDescent="0.25">
      <c r="A379" s="11">
        <v>290</v>
      </c>
      <c r="B379" s="12">
        <v>9</v>
      </c>
      <c r="C379" s="13" t="s">
        <v>367</v>
      </c>
      <c r="D379" s="44">
        <v>217939580140</v>
      </c>
      <c r="E379" s="59">
        <v>0.22482872521371117</v>
      </c>
      <c r="F379" s="45">
        <v>154897914243</v>
      </c>
      <c r="G379" s="59">
        <v>0.15979429057881658</v>
      </c>
      <c r="H379" s="45">
        <v>146050203861</v>
      </c>
      <c r="I379" s="45">
        <v>1231239137</v>
      </c>
      <c r="J379" s="45">
        <v>19176712110</v>
      </c>
      <c r="K379" s="45">
        <v>7153708843</v>
      </c>
      <c r="L379" s="147">
        <f t="shared" si="117"/>
        <v>1</v>
      </c>
    </row>
    <row r="380" spans="1:12" x14ac:dyDescent="0.25">
      <c r="A380" s="11">
        <v>291</v>
      </c>
      <c r="B380" s="12">
        <v>10</v>
      </c>
      <c r="C380" s="13" t="s">
        <v>368</v>
      </c>
      <c r="D380" s="44">
        <v>388387043206</v>
      </c>
      <c r="E380" s="59">
        <v>0.2002866272519441</v>
      </c>
      <c r="F380" s="45">
        <v>255521963848</v>
      </c>
      <c r="G380" s="59">
        <v>0.13176966951692198</v>
      </c>
      <c r="H380" s="45">
        <v>288285325918</v>
      </c>
      <c r="I380" s="45">
        <v>22743680520</v>
      </c>
      <c r="J380" s="45">
        <v>20179554048</v>
      </c>
      <c r="K380" s="45">
        <v>17246969824</v>
      </c>
      <c r="L380" s="147">
        <f t="shared" si="117"/>
        <v>1</v>
      </c>
    </row>
    <row r="381" spans="1:12" x14ac:dyDescent="0.25">
      <c r="A381" s="11">
        <v>292</v>
      </c>
      <c r="B381" s="12">
        <v>11</v>
      </c>
      <c r="C381" s="13" t="s">
        <v>369</v>
      </c>
      <c r="D381" s="44">
        <v>247027045273</v>
      </c>
      <c r="E381" s="59">
        <v>0.21536487025465309</v>
      </c>
      <c r="F381" s="45">
        <v>140445281086</v>
      </c>
      <c r="G381" s="59">
        <v>0.12244400084022161</v>
      </c>
      <c r="H381" s="45">
        <v>300540608751</v>
      </c>
      <c r="I381" s="45">
        <v>35403052160</v>
      </c>
      <c r="J381" s="45">
        <v>10378601554</v>
      </c>
      <c r="K381" s="45">
        <v>5104251870</v>
      </c>
      <c r="L381" s="147">
        <f t="shared" si="117"/>
        <v>1</v>
      </c>
    </row>
    <row r="382" spans="1:12" x14ac:dyDescent="0.25">
      <c r="A382" s="11">
        <v>293</v>
      </c>
      <c r="B382" s="12">
        <v>12</v>
      </c>
      <c r="C382" s="13" t="s">
        <v>370</v>
      </c>
      <c r="D382" s="44">
        <v>281091404429</v>
      </c>
      <c r="E382" s="59">
        <v>0.21246591360171801</v>
      </c>
      <c r="F382" s="45">
        <v>184736915466</v>
      </c>
      <c r="G382" s="59">
        <v>0.13963535313425476</v>
      </c>
      <c r="H382" s="45">
        <v>205945451131</v>
      </c>
      <c r="I382" s="45">
        <v>10017323466</v>
      </c>
      <c r="J382" s="45">
        <v>54181362244</v>
      </c>
      <c r="K382" s="45">
        <v>8989170724</v>
      </c>
      <c r="L382" s="147">
        <f t="shared" si="117"/>
        <v>1</v>
      </c>
    </row>
    <row r="383" spans="1:12" x14ac:dyDescent="0.25">
      <c r="A383" s="11">
        <v>294</v>
      </c>
      <c r="B383" s="12">
        <v>13</v>
      </c>
      <c r="C383" s="13" t="s">
        <v>371</v>
      </c>
      <c r="D383" s="44">
        <v>146297315037</v>
      </c>
      <c r="E383" s="59">
        <v>0.20748517743294795</v>
      </c>
      <c r="F383" s="45">
        <v>102091786661</v>
      </c>
      <c r="G383" s="59">
        <v>0.14479098583898814</v>
      </c>
      <c r="H383" s="45">
        <v>88054944640</v>
      </c>
      <c r="I383" s="45">
        <v>1591285000</v>
      </c>
      <c r="J383" s="45">
        <v>12986387838</v>
      </c>
      <c r="K383" s="45">
        <v>7025327123</v>
      </c>
      <c r="L383" s="147">
        <f t="shared" si="117"/>
        <v>1</v>
      </c>
    </row>
    <row r="384" spans="1:12" x14ac:dyDescent="0.25">
      <c r="A384" s="11">
        <v>295</v>
      </c>
      <c r="B384" s="12">
        <v>14</v>
      </c>
      <c r="C384" s="13" t="s">
        <v>372</v>
      </c>
      <c r="D384" s="44">
        <v>380329581275</v>
      </c>
      <c r="E384" s="59">
        <v>0.30650928610292977</v>
      </c>
      <c r="F384" s="45">
        <v>227290656998</v>
      </c>
      <c r="G384" s="59">
        <v>0.1831745424081275</v>
      </c>
      <c r="H384" s="45">
        <v>75939078052</v>
      </c>
      <c r="I384" s="45">
        <v>75890306834</v>
      </c>
      <c r="J384" s="45">
        <v>31793850008</v>
      </c>
      <c r="K384" s="45">
        <v>9363273111</v>
      </c>
      <c r="L384" s="147">
        <f t="shared" si="117"/>
        <v>1</v>
      </c>
    </row>
    <row r="385" spans="1:12" x14ac:dyDescent="0.25">
      <c r="A385" s="14" t="s">
        <v>29</v>
      </c>
      <c r="B385" s="15" t="s">
        <v>29</v>
      </c>
      <c r="C385" s="16" t="s">
        <v>30</v>
      </c>
      <c r="D385" s="46">
        <f t="shared" ref="D385:K385" si="134">SUM(D371:D383)</f>
        <v>4304646182247</v>
      </c>
      <c r="E385" s="60">
        <v>0.2246817903340019</v>
      </c>
      <c r="F385" s="46">
        <f t="shared" si="134"/>
        <v>2958838556272</v>
      </c>
      <c r="G385" s="60">
        <v>0.15443711654495287</v>
      </c>
      <c r="H385" s="46">
        <f t="shared" si="134"/>
        <v>3181767916141</v>
      </c>
      <c r="I385" s="46">
        <f t="shared" si="134"/>
        <v>202854199236</v>
      </c>
      <c r="J385" s="46">
        <f t="shared" si="134"/>
        <v>319423586200</v>
      </c>
      <c r="K385" s="46">
        <f t="shared" si="134"/>
        <v>99884076993</v>
      </c>
      <c r="L385" s="148">
        <f t="shared" ref="L385" si="135">SUM(L371:L383)</f>
        <v>13</v>
      </c>
    </row>
    <row r="386" spans="1:12" x14ac:dyDescent="0.25">
      <c r="A386" s="14" t="s">
        <v>31</v>
      </c>
      <c r="B386" s="15" t="s">
        <v>31</v>
      </c>
      <c r="C386" s="16" t="s">
        <v>32</v>
      </c>
      <c r="D386" s="46">
        <f t="shared" ref="D386:K386" si="136">SUM(D384)</f>
        <v>380329581275</v>
      </c>
      <c r="E386" s="60">
        <v>0.30650928610292977</v>
      </c>
      <c r="F386" s="46">
        <f t="shared" si="136"/>
        <v>227290656998</v>
      </c>
      <c r="G386" s="60">
        <v>0.1831745424081275</v>
      </c>
      <c r="H386" s="46">
        <f t="shared" si="136"/>
        <v>75939078052</v>
      </c>
      <c r="I386" s="46">
        <f t="shared" si="136"/>
        <v>75890306834</v>
      </c>
      <c r="J386" s="46">
        <f t="shared" si="136"/>
        <v>31793850008</v>
      </c>
      <c r="K386" s="46">
        <f t="shared" si="136"/>
        <v>9363273111</v>
      </c>
      <c r="L386" s="148">
        <f t="shared" ref="L386" si="137">SUM(L384)</f>
        <v>1</v>
      </c>
    </row>
    <row r="387" spans="1:12" x14ac:dyDescent="0.25">
      <c r="A387" s="14" t="s">
        <v>33</v>
      </c>
      <c r="B387" s="15" t="s">
        <v>33</v>
      </c>
      <c r="C387" s="16" t="s">
        <v>373</v>
      </c>
      <c r="D387" s="46">
        <f t="shared" ref="D387:K387" si="138">D385+D386</f>
        <v>4684975763522</v>
      </c>
      <c r="E387" s="60">
        <v>0.22965906927998753</v>
      </c>
      <c r="F387" s="46">
        <f t="shared" si="138"/>
        <v>3186129213270</v>
      </c>
      <c r="G387" s="60">
        <v>0.15618511314886355</v>
      </c>
      <c r="H387" s="46">
        <f t="shared" si="138"/>
        <v>3257706994193</v>
      </c>
      <c r="I387" s="46">
        <f t="shared" si="138"/>
        <v>278744506070</v>
      </c>
      <c r="J387" s="46">
        <f t="shared" si="138"/>
        <v>351217436208</v>
      </c>
      <c r="K387" s="46">
        <f t="shared" si="138"/>
        <v>109247350104</v>
      </c>
      <c r="L387" s="148">
        <f t="shared" ref="L387" si="139">L385+L386</f>
        <v>14</v>
      </c>
    </row>
    <row r="388" spans="1:12" x14ac:dyDescent="0.25">
      <c r="A388" s="14" t="s">
        <v>35</v>
      </c>
      <c r="B388" s="15" t="s">
        <v>35</v>
      </c>
      <c r="C388" s="16" t="s">
        <v>374</v>
      </c>
      <c r="D388" s="46">
        <f t="shared" ref="D388:K388" si="140">D387+D370</f>
        <v>5958733761591</v>
      </c>
      <c r="E388" s="60">
        <v>0.21920019289093967</v>
      </c>
      <c r="F388" s="46">
        <f t="shared" si="140"/>
        <v>3800273173786</v>
      </c>
      <c r="G388" s="60">
        <v>0.13979826017763472</v>
      </c>
      <c r="H388" s="46">
        <f t="shared" si="140"/>
        <v>4715158480039</v>
      </c>
      <c r="I388" s="46">
        <f t="shared" si="140"/>
        <v>404309797483</v>
      </c>
      <c r="J388" s="46">
        <f t="shared" si="140"/>
        <v>407071031166</v>
      </c>
      <c r="K388" s="46">
        <f t="shared" si="140"/>
        <v>224421254547</v>
      </c>
      <c r="L388" s="148">
        <f t="shared" ref="L388" si="141">L387+L370</f>
        <v>14</v>
      </c>
    </row>
    <row r="389" spans="1:12" x14ac:dyDescent="0.25">
      <c r="A389" s="8" t="s">
        <v>375</v>
      </c>
      <c r="B389" s="17">
        <v>19</v>
      </c>
      <c r="C389" s="10" t="s">
        <v>724</v>
      </c>
      <c r="D389" s="38">
        <v>1415111301174</v>
      </c>
      <c r="E389" s="58">
        <v>0.18311960724461745</v>
      </c>
      <c r="F389" s="38">
        <v>1203371621266</v>
      </c>
      <c r="G389" s="58">
        <v>0.15571986349959424</v>
      </c>
      <c r="H389" s="38">
        <v>1017596967063</v>
      </c>
      <c r="I389" s="38">
        <v>49784800000</v>
      </c>
      <c r="J389" s="38">
        <v>53185931470</v>
      </c>
      <c r="K389" s="38">
        <v>96266887736</v>
      </c>
      <c r="L389" s="146">
        <f t="shared" si="117"/>
        <v>0</v>
      </c>
    </row>
    <row r="390" spans="1:12" x14ac:dyDescent="0.25">
      <c r="A390" s="11">
        <v>296</v>
      </c>
      <c r="B390" s="12">
        <v>1</v>
      </c>
      <c r="C390" s="13" t="s">
        <v>377</v>
      </c>
      <c r="D390" s="44">
        <v>386052468232</v>
      </c>
      <c r="E390" s="59">
        <v>0.18671812420370623</v>
      </c>
      <c r="F390" s="45">
        <v>221572555791</v>
      </c>
      <c r="G390" s="59">
        <v>0.10716577511286396</v>
      </c>
      <c r="H390" s="45">
        <v>391310215117</v>
      </c>
      <c r="I390" s="45">
        <v>89522689500</v>
      </c>
      <c r="J390" s="45">
        <v>27169599882</v>
      </c>
      <c r="K390" s="45">
        <v>18944823667</v>
      </c>
      <c r="L390" s="147">
        <f t="shared" si="117"/>
        <v>0</v>
      </c>
    </row>
    <row r="391" spans="1:12" x14ac:dyDescent="0.25">
      <c r="A391" s="11">
        <v>297</v>
      </c>
      <c r="B391" s="12">
        <v>2</v>
      </c>
      <c r="C391" s="13" t="s">
        <v>378</v>
      </c>
      <c r="D391" s="44">
        <v>625265522367</v>
      </c>
      <c r="E391" s="59">
        <v>0.27792508464771987</v>
      </c>
      <c r="F391" s="45">
        <v>458456999581</v>
      </c>
      <c r="G391" s="59">
        <v>0.20378014756601559</v>
      </c>
      <c r="H391" s="45">
        <v>256035115042</v>
      </c>
      <c r="I391" s="45">
        <v>23113805051</v>
      </c>
      <c r="J391" s="45">
        <v>25008293563</v>
      </c>
      <c r="K391" s="45">
        <v>15141101701</v>
      </c>
      <c r="L391" s="147">
        <f t="shared" si="117"/>
        <v>1</v>
      </c>
    </row>
    <row r="392" spans="1:12" x14ac:dyDescent="0.25">
      <c r="A392" s="11">
        <v>298</v>
      </c>
      <c r="B392" s="12">
        <v>3</v>
      </c>
      <c r="C392" s="13" t="s">
        <v>379</v>
      </c>
      <c r="D392" s="44">
        <v>465269437953</v>
      </c>
      <c r="E392" s="59">
        <v>0.32467164175203439</v>
      </c>
      <c r="F392" s="45">
        <v>212378306051</v>
      </c>
      <c r="G392" s="59">
        <v>0.14820060737593432</v>
      </c>
      <c r="H392" s="45">
        <v>185043054956</v>
      </c>
      <c r="I392" s="45">
        <v>20715328537</v>
      </c>
      <c r="J392" s="45">
        <v>11534597172</v>
      </c>
      <c r="K392" s="45">
        <v>6761084791</v>
      </c>
      <c r="L392" s="147">
        <f t="shared" si="117"/>
        <v>1</v>
      </c>
    </row>
    <row r="393" spans="1:12" x14ac:dyDescent="0.25">
      <c r="A393" s="11">
        <v>299</v>
      </c>
      <c r="B393" s="12">
        <v>4</v>
      </c>
      <c r="C393" s="13" t="s">
        <v>380</v>
      </c>
      <c r="D393" s="44">
        <v>297933617736</v>
      </c>
      <c r="E393" s="59">
        <v>0.20919088285960408</v>
      </c>
      <c r="F393" s="45">
        <v>401306376306</v>
      </c>
      <c r="G393" s="59">
        <v>0.28177295262808749</v>
      </c>
      <c r="H393" s="45">
        <v>153399309630</v>
      </c>
      <c r="I393" s="45">
        <v>7700669115</v>
      </c>
      <c r="J393" s="45">
        <v>13488846753</v>
      </c>
      <c r="K393" s="45">
        <v>27011367592</v>
      </c>
      <c r="L393" s="147">
        <f t="shared" si="117"/>
        <v>1</v>
      </c>
    </row>
    <row r="394" spans="1:12" x14ac:dyDescent="0.25">
      <c r="A394" s="11">
        <v>300</v>
      </c>
      <c r="B394" s="12">
        <v>5</v>
      </c>
      <c r="C394" s="13" t="s">
        <v>381</v>
      </c>
      <c r="D394" s="44">
        <v>360961146729</v>
      </c>
      <c r="E394" s="59">
        <v>0.23416760634248521</v>
      </c>
      <c r="F394" s="45">
        <v>309318900750</v>
      </c>
      <c r="G394" s="59">
        <v>0.20066554874809453</v>
      </c>
      <c r="H394" s="45">
        <v>208787694115</v>
      </c>
      <c r="I394" s="45">
        <v>19220623818</v>
      </c>
      <c r="J394" s="45">
        <v>14283496726</v>
      </c>
      <c r="K394" s="45">
        <v>12355188227</v>
      </c>
      <c r="L394" s="147">
        <f t="shared" ref="L394:L457" si="142">IF(E394&gt;20%,IF(G394&gt;10%,1,0),0)</f>
        <v>1</v>
      </c>
    </row>
    <row r="395" spans="1:12" x14ac:dyDescent="0.25">
      <c r="A395" s="11">
        <v>301</v>
      </c>
      <c r="B395" s="12">
        <v>6</v>
      </c>
      <c r="C395" s="13" t="s">
        <v>382</v>
      </c>
      <c r="D395" s="44">
        <v>188798239035</v>
      </c>
      <c r="E395" s="59">
        <v>0.16927797520922802</v>
      </c>
      <c r="F395" s="45">
        <v>263046748129</v>
      </c>
      <c r="G395" s="59">
        <v>0.23584976817709705</v>
      </c>
      <c r="H395" s="45">
        <v>80699606717</v>
      </c>
      <c r="I395" s="45">
        <v>7123621390</v>
      </c>
      <c r="J395" s="45">
        <v>10923722830</v>
      </c>
      <c r="K395" s="45">
        <v>9092065115</v>
      </c>
      <c r="L395" s="147">
        <f t="shared" si="142"/>
        <v>0</v>
      </c>
    </row>
    <row r="396" spans="1:12" x14ac:dyDescent="0.25">
      <c r="A396" s="11">
        <v>302</v>
      </c>
      <c r="B396" s="12">
        <v>7</v>
      </c>
      <c r="C396" s="13" t="s">
        <v>383</v>
      </c>
      <c r="D396" s="44">
        <v>383077964302</v>
      </c>
      <c r="E396" s="59">
        <v>0.17090163230539332</v>
      </c>
      <c r="F396" s="45">
        <v>201223586894</v>
      </c>
      <c r="G396" s="59">
        <v>8.9771385104834137E-2</v>
      </c>
      <c r="H396" s="45">
        <v>529817128381</v>
      </c>
      <c r="I396" s="45">
        <v>33530328449</v>
      </c>
      <c r="J396" s="45">
        <v>19898616058</v>
      </c>
      <c r="K396" s="45">
        <v>8987930897</v>
      </c>
      <c r="L396" s="147">
        <f t="shared" si="142"/>
        <v>0</v>
      </c>
    </row>
    <row r="397" spans="1:12" x14ac:dyDescent="0.25">
      <c r="A397" s="11">
        <v>303</v>
      </c>
      <c r="B397" s="12">
        <v>8</v>
      </c>
      <c r="C397" s="13" t="s">
        <v>384</v>
      </c>
      <c r="D397" s="44">
        <v>372257403190</v>
      </c>
      <c r="E397" s="59">
        <v>0.20263859702766041</v>
      </c>
      <c r="F397" s="45">
        <v>294101552026</v>
      </c>
      <c r="G397" s="59">
        <v>0.16009440074396097</v>
      </c>
      <c r="H397" s="45">
        <v>224127406655</v>
      </c>
      <c r="I397" s="45">
        <v>99264056938</v>
      </c>
      <c r="J397" s="45">
        <v>22497111853</v>
      </c>
      <c r="K397" s="45">
        <v>26202444922</v>
      </c>
      <c r="L397" s="147">
        <f t="shared" si="142"/>
        <v>1</v>
      </c>
    </row>
    <row r="398" spans="1:12" x14ac:dyDescent="0.25">
      <c r="A398" s="11">
        <v>304</v>
      </c>
      <c r="B398" s="12">
        <v>9</v>
      </c>
      <c r="C398" s="13" t="s">
        <v>385</v>
      </c>
      <c r="D398" s="44">
        <v>500966895762</v>
      </c>
      <c r="E398" s="59">
        <v>0.21643791226862052</v>
      </c>
      <c r="F398" s="45">
        <v>293517285749</v>
      </c>
      <c r="G398" s="59">
        <v>0.12681131044724117</v>
      </c>
      <c r="H398" s="45">
        <v>525366739790</v>
      </c>
      <c r="I398" s="45">
        <v>89322859028</v>
      </c>
      <c r="J398" s="45">
        <v>24049209012</v>
      </c>
      <c r="K398" s="45">
        <v>18643214086</v>
      </c>
      <c r="L398" s="147">
        <f t="shared" si="142"/>
        <v>1</v>
      </c>
    </row>
    <row r="399" spans="1:12" x14ac:dyDescent="0.25">
      <c r="A399" s="11">
        <v>305</v>
      </c>
      <c r="B399" s="12">
        <v>10</v>
      </c>
      <c r="C399" s="13" t="s">
        <v>386</v>
      </c>
      <c r="D399" s="44">
        <v>512714704680</v>
      </c>
      <c r="E399" s="59">
        <v>0.22731260359466662</v>
      </c>
      <c r="F399" s="45">
        <v>427828951947</v>
      </c>
      <c r="G399" s="59">
        <v>0.18967841583741427</v>
      </c>
      <c r="H399" s="45">
        <v>448415348810</v>
      </c>
      <c r="I399" s="45">
        <v>64190477649</v>
      </c>
      <c r="J399" s="45">
        <v>19249717100</v>
      </c>
      <c r="K399" s="45">
        <v>13013305352</v>
      </c>
      <c r="L399" s="147">
        <f t="shared" si="142"/>
        <v>1</v>
      </c>
    </row>
    <row r="400" spans="1:12" x14ac:dyDescent="0.25">
      <c r="A400" s="11">
        <v>306</v>
      </c>
      <c r="B400" s="12">
        <v>11</v>
      </c>
      <c r="C400" s="13" t="s">
        <v>387</v>
      </c>
      <c r="D400" s="44">
        <v>272055193822</v>
      </c>
      <c r="E400" s="59">
        <v>0.16403436547086148</v>
      </c>
      <c r="F400" s="45">
        <v>176481960190</v>
      </c>
      <c r="G400" s="59">
        <v>0.10640894573680251</v>
      </c>
      <c r="H400" s="45">
        <v>434999079265</v>
      </c>
      <c r="I400" s="45">
        <v>25713965237</v>
      </c>
      <c r="J400" s="45">
        <v>15176544587</v>
      </c>
      <c r="K400" s="45">
        <v>12879049686</v>
      </c>
      <c r="L400" s="147">
        <f t="shared" si="142"/>
        <v>0</v>
      </c>
    </row>
    <row r="401" spans="1:12" x14ac:dyDescent="0.25">
      <c r="A401" s="11">
        <v>307</v>
      </c>
      <c r="B401" s="12">
        <v>12</v>
      </c>
      <c r="C401" s="13" t="s">
        <v>725</v>
      </c>
      <c r="D401" s="44">
        <v>269911300570</v>
      </c>
      <c r="E401" s="59">
        <v>0.21307702884439753</v>
      </c>
      <c r="F401" s="45">
        <v>265741047400</v>
      </c>
      <c r="G401" s="59">
        <v>0.20978489119356186</v>
      </c>
      <c r="H401" s="45">
        <v>178626029460</v>
      </c>
      <c r="I401" s="45">
        <v>53087197680</v>
      </c>
      <c r="J401" s="45">
        <v>19353667900</v>
      </c>
      <c r="K401" s="45">
        <v>9189581370</v>
      </c>
      <c r="L401" s="147">
        <f t="shared" si="142"/>
        <v>1</v>
      </c>
    </row>
    <row r="402" spans="1:12" x14ac:dyDescent="0.25">
      <c r="A402" s="11">
        <v>308</v>
      </c>
      <c r="B402" s="12">
        <v>13</v>
      </c>
      <c r="C402" s="13" t="s">
        <v>389</v>
      </c>
      <c r="D402" s="44">
        <v>596033086266</v>
      </c>
      <c r="E402" s="59">
        <v>0.23716548902072568</v>
      </c>
      <c r="F402" s="45">
        <v>444786885968</v>
      </c>
      <c r="G402" s="59">
        <v>0.17698363018983279</v>
      </c>
      <c r="H402" s="45">
        <v>272706563024</v>
      </c>
      <c r="I402" s="45">
        <v>79514586405</v>
      </c>
      <c r="J402" s="45">
        <v>46019769738</v>
      </c>
      <c r="K402" s="45">
        <v>25831472805</v>
      </c>
      <c r="L402" s="147">
        <f t="shared" si="142"/>
        <v>1</v>
      </c>
    </row>
    <row r="403" spans="1:12" x14ac:dyDescent="0.25">
      <c r="A403" s="14" t="s">
        <v>29</v>
      </c>
      <c r="B403" s="15" t="s">
        <v>29</v>
      </c>
      <c r="C403" s="16" t="s">
        <v>30</v>
      </c>
      <c r="D403" s="46">
        <f t="shared" ref="D403:K403" si="143">SUM(D390:D400)</f>
        <v>4365352593808</v>
      </c>
      <c r="E403" s="60">
        <v>0.21676532291194389</v>
      </c>
      <c r="F403" s="46">
        <f t="shared" si="143"/>
        <v>3259233223414</v>
      </c>
      <c r="G403" s="60">
        <v>0.16184001794512198</v>
      </c>
      <c r="H403" s="46">
        <f t="shared" si="143"/>
        <v>3438000698478</v>
      </c>
      <c r="I403" s="46">
        <f t="shared" si="143"/>
        <v>479418424712</v>
      </c>
      <c r="J403" s="46">
        <f t="shared" si="143"/>
        <v>203279755536</v>
      </c>
      <c r="K403" s="46">
        <f t="shared" si="143"/>
        <v>169031576036</v>
      </c>
      <c r="L403" s="148">
        <f t="shared" ref="L403" si="144">SUM(L390:L400)</f>
        <v>7</v>
      </c>
    </row>
    <row r="404" spans="1:12" x14ac:dyDescent="0.25">
      <c r="A404" s="14" t="s">
        <v>31</v>
      </c>
      <c r="B404" s="15" t="s">
        <v>31</v>
      </c>
      <c r="C404" s="16" t="s">
        <v>32</v>
      </c>
      <c r="D404" s="46">
        <f t="shared" ref="D404:K404" si="145">SUM(D401:D402)</f>
        <v>865944386836</v>
      </c>
      <c r="E404" s="60">
        <v>0.22909285941760119</v>
      </c>
      <c r="F404" s="46">
        <f t="shared" si="145"/>
        <v>710527933368</v>
      </c>
      <c r="G404" s="60">
        <v>0.18797613152284573</v>
      </c>
      <c r="H404" s="46">
        <f t="shared" si="145"/>
        <v>451332592484</v>
      </c>
      <c r="I404" s="46">
        <f t="shared" si="145"/>
        <v>132601784085</v>
      </c>
      <c r="J404" s="46">
        <f t="shared" si="145"/>
        <v>65373437638</v>
      </c>
      <c r="K404" s="46">
        <f t="shared" si="145"/>
        <v>35021054175</v>
      </c>
      <c r="L404" s="148">
        <f t="shared" ref="L404" si="146">SUM(L401:L402)</f>
        <v>2</v>
      </c>
    </row>
    <row r="405" spans="1:12" x14ac:dyDescent="0.25">
      <c r="A405" s="14" t="s">
        <v>33</v>
      </c>
      <c r="B405" s="15" t="s">
        <v>33</v>
      </c>
      <c r="C405" s="16" t="s">
        <v>390</v>
      </c>
      <c r="D405" s="46">
        <f t="shared" ref="D405:K405" si="147">D403+D404</f>
        <v>5231296980644</v>
      </c>
      <c r="E405" s="60">
        <v>0.21871346618653473</v>
      </c>
      <c r="F405" s="46">
        <f t="shared" si="147"/>
        <v>3969761156782</v>
      </c>
      <c r="G405" s="60">
        <v>0.16597035605987984</v>
      </c>
      <c r="H405" s="46">
        <f t="shared" si="147"/>
        <v>3889333290962</v>
      </c>
      <c r="I405" s="46">
        <f t="shared" si="147"/>
        <v>612020208797</v>
      </c>
      <c r="J405" s="46">
        <f t="shared" si="147"/>
        <v>268653193174</v>
      </c>
      <c r="K405" s="46">
        <f t="shared" si="147"/>
        <v>204052630211</v>
      </c>
      <c r="L405" s="148">
        <f t="shared" ref="L405" si="148">L403+L404</f>
        <v>9</v>
      </c>
    </row>
    <row r="406" spans="1:12" x14ac:dyDescent="0.25">
      <c r="A406" s="14" t="s">
        <v>35</v>
      </c>
      <c r="B406" s="15" t="s">
        <v>35</v>
      </c>
      <c r="C406" s="16" t="s">
        <v>391</v>
      </c>
      <c r="D406" s="46">
        <f t="shared" ref="D406:K406" si="149">D405+D389</f>
        <v>6646408281818</v>
      </c>
      <c r="E406" s="60">
        <v>0.21002170106545995</v>
      </c>
      <c r="F406" s="46">
        <f t="shared" si="149"/>
        <v>5173132778048</v>
      </c>
      <c r="G406" s="60">
        <v>0.16346725927976632</v>
      </c>
      <c r="H406" s="46">
        <f t="shared" si="149"/>
        <v>4906930258025</v>
      </c>
      <c r="I406" s="46">
        <f t="shared" si="149"/>
        <v>661805008797</v>
      </c>
      <c r="J406" s="46">
        <f t="shared" si="149"/>
        <v>321839124644</v>
      </c>
      <c r="K406" s="46">
        <f t="shared" si="149"/>
        <v>300319517947</v>
      </c>
      <c r="L406" s="148">
        <f t="shared" ref="L406" si="150">L405+L389</f>
        <v>9</v>
      </c>
    </row>
    <row r="407" spans="1:12" x14ac:dyDescent="0.25">
      <c r="A407" s="8" t="s">
        <v>392</v>
      </c>
      <c r="B407" s="17">
        <v>20</v>
      </c>
      <c r="C407" s="10" t="s">
        <v>726</v>
      </c>
      <c r="D407" s="38">
        <v>3372478018684</v>
      </c>
      <c r="E407" s="58">
        <v>0.19801770648083802</v>
      </c>
      <c r="F407" s="38">
        <v>1609918858436</v>
      </c>
      <c r="G407" s="58">
        <v>9.4527655392145166E-2</v>
      </c>
      <c r="H407" s="38">
        <v>2929197591252</v>
      </c>
      <c r="I407" s="38">
        <v>146071395890</v>
      </c>
      <c r="J407" s="38">
        <v>53410145836</v>
      </c>
      <c r="K407" s="38">
        <v>72935556192</v>
      </c>
      <c r="L407" s="146">
        <f t="shared" si="142"/>
        <v>0</v>
      </c>
    </row>
    <row r="408" spans="1:12" x14ac:dyDescent="0.25">
      <c r="A408" s="11">
        <v>309</v>
      </c>
      <c r="B408" s="12">
        <v>1</v>
      </c>
      <c r="C408" s="13" t="s">
        <v>394</v>
      </c>
      <c r="D408" s="44">
        <v>534684117792</v>
      </c>
      <c r="E408" s="59">
        <v>0.14693160697774116</v>
      </c>
      <c r="F408" s="45">
        <v>413293829363</v>
      </c>
      <c r="G408" s="59">
        <v>0.11357346231464688</v>
      </c>
      <c r="H408" s="45">
        <v>1522281100316</v>
      </c>
      <c r="I408" s="45">
        <v>28875028313</v>
      </c>
      <c r="J408" s="45">
        <v>26788719314</v>
      </c>
      <c r="K408" s="45">
        <v>12979996059</v>
      </c>
      <c r="L408" s="147">
        <f t="shared" si="142"/>
        <v>0</v>
      </c>
    </row>
    <row r="409" spans="1:12" x14ac:dyDescent="0.25">
      <c r="A409" s="11">
        <v>310</v>
      </c>
      <c r="B409" s="12">
        <v>2</v>
      </c>
      <c r="C409" s="13" t="s">
        <v>395</v>
      </c>
      <c r="D409" s="44">
        <v>788970017748</v>
      </c>
      <c r="E409" s="59">
        <v>0.19857053980735523</v>
      </c>
      <c r="F409" s="45">
        <v>478029659835</v>
      </c>
      <c r="G409" s="59">
        <v>0.12031205934581025</v>
      </c>
      <c r="H409" s="45">
        <v>931695902488</v>
      </c>
      <c r="I409" s="45">
        <v>47244226289</v>
      </c>
      <c r="J409" s="45">
        <v>60653919986</v>
      </c>
      <c r="K409" s="45">
        <v>13110376208</v>
      </c>
      <c r="L409" s="147">
        <f t="shared" si="142"/>
        <v>0</v>
      </c>
    </row>
    <row r="410" spans="1:12" x14ac:dyDescent="0.25">
      <c r="A410" s="11">
        <v>311</v>
      </c>
      <c r="B410" s="12">
        <v>3</v>
      </c>
      <c r="C410" s="13" t="s">
        <v>727</v>
      </c>
      <c r="D410" s="44">
        <v>1535218807432</v>
      </c>
      <c r="E410" s="59">
        <v>0.1973277464331635</v>
      </c>
      <c r="F410" s="45">
        <v>1227736988869</v>
      </c>
      <c r="G410" s="59">
        <v>0.15780589193758202</v>
      </c>
      <c r="H410" s="45">
        <v>1462933395831</v>
      </c>
      <c r="I410" s="45">
        <v>181726456905</v>
      </c>
      <c r="J410" s="45">
        <v>61583518267</v>
      </c>
      <c r="K410" s="45">
        <v>35505882796</v>
      </c>
      <c r="L410" s="147">
        <f t="shared" si="142"/>
        <v>0</v>
      </c>
    </row>
    <row r="411" spans="1:12" x14ac:dyDescent="0.25">
      <c r="A411" s="11">
        <v>312</v>
      </c>
      <c r="B411" s="12">
        <v>4</v>
      </c>
      <c r="C411" s="13" t="s">
        <v>397</v>
      </c>
      <c r="D411" s="44">
        <v>1046545351707</v>
      </c>
      <c r="E411" s="59">
        <v>0.17700889925484364</v>
      </c>
      <c r="F411" s="45">
        <v>571216831814</v>
      </c>
      <c r="G411" s="59">
        <v>9.6613550927645869E-2</v>
      </c>
      <c r="H411" s="45">
        <v>1174812976429</v>
      </c>
      <c r="I411" s="45">
        <v>612738938924</v>
      </c>
      <c r="J411" s="45">
        <v>79715696815</v>
      </c>
      <c r="K411" s="45">
        <v>15739698204</v>
      </c>
      <c r="L411" s="147">
        <f t="shared" si="142"/>
        <v>0</v>
      </c>
    </row>
    <row r="412" spans="1:12" x14ac:dyDescent="0.25">
      <c r="A412" s="11">
        <v>313</v>
      </c>
      <c r="B412" s="12">
        <v>5</v>
      </c>
      <c r="C412" s="13" t="s">
        <v>398</v>
      </c>
      <c r="D412" s="44">
        <v>173098522290</v>
      </c>
      <c r="E412" s="59">
        <v>9.7746082913769919E-2</v>
      </c>
      <c r="F412" s="45">
        <v>135870348728</v>
      </c>
      <c r="G412" s="59">
        <v>7.6723903801096519E-2</v>
      </c>
      <c r="H412" s="45">
        <v>660955392010</v>
      </c>
      <c r="I412" s="45">
        <v>1977957600</v>
      </c>
      <c r="J412" s="45">
        <v>27616623628</v>
      </c>
      <c r="K412" s="45">
        <v>16893153865</v>
      </c>
      <c r="L412" s="147">
        <f t="shared" si="142"/>
        <v>0</v>
      </c>
    </row>
    <row r="413" spans="1:12" x14ac:dyDescent="0.25">
      <c r="A413" s="11">
        <v>314</v>
      </c>
      <c r="B413" s="12">
        <v>6</v>
      </c>
      <c r="C413" s="13" t="s">
        <v>399</v>
      </c>
      <c r="D413" s="44">
        <v>522720673374</v>
      </c>
      <c r="E413" s="59">
        <v>0.1543670714218317</v>
      </c>
      <c r="F413" s="45">
        <v>363340855413</v>
      </c>
      <c r="G413" s="59">
        <v>0.10729987665492206</v>
      </c>
      <c r="H413" s="45">
        <v>1106891969201</v>
      </c>
      <c r="I413" s="45">
        <v>138943294592</v>
      </c>
      <c r="J413" s="45">
        <v>32387183530</v>
      </c>
      <c r="K413" s="45">
        <v>9798030453</v>
      </c>
      <c r="L413" s="147">
        <f t="shared" si="142"/>
        <v>0</v>
      </c>
    </row>
    <row r="414" spans="1:12" x14ac:dyDescent="0.25">
      <c r="A414" s="11">
        <v>315</v>
      </c>
      <c r="B414" s="12">
        <v>7</v>
      </c>
      <c r="C414" s="13" t="s">
        <v>400</v>
      </c>
      <c r="D414" s="44">
        <v>368366259491</v>
      </c>
      <c r="E414" s="59">
        <v>0.1947204041229974</v>
      </c>
      <c r="F414" s="45">
        <v>277065146154</v>
      </c>
      <c r="G414" s="59">
        <v>0.14645814006432459</v>
      </c>
      <c r="H414" s="45">
        <v>489646667284</v>
      </c>
      <c r="I414" s="45">
        <v>42029268136</v>
      </c>
      <c r="J414" s="45">
        <v>33780571135</v>
      </c>
      <c r="K414" s="45">
        <v>5559569332</v>
      </c>
      <c r="L414" s="147">
        <f t="shared" si="142"/>
        <v>0</v>
      </c>
    </row>
    <row r="415" spans="1:12" x14ac:dyDescent="0.25">
      <c r="A415" s="11">
        <v>316</v>
      </c>
      <c r="B415" s="12">
        <v>8</v>
      </c>
      <c r="C415" s="13" t="s">
        <v>401</v>
      </c>
      <c r="D415" s="44">
        <v>452711031627</v>
      </c>
      <c r="E415" s="59">
        <v>0.12699941539415055</v>
      </c>
      <c r="F415" s="45">
        <v>487039242300</v>
      </c>
      <c r="G415" s="59">
        <v>0.13662953788383239</v>
      </c>
      <c r="H415" s="45">
        <v>743854630200</v>
      </c>
      <c r="I415" s="45">
        <v>23171999815</v>
      </c>
      <c r="J415" s="45">
        <v>88539067537</v>
      </c>
      <c r="K415" s="45">
        <v>16254942794</v>
      </c>
      <c r="L415" s="147">
        <f t="shared" si="142"/>
        <v>0</v>
      </c>
    </row>
    <row r="416" spans="1:12" x14ac:dyDescent="0.25">
      <c r="A416" s="11">
        <v>317</v>
      </c>
      <c r="B416" s="12">
        <v>9</v>
      </c>
      <c r="C416" s="13" t="s">
        <v>402</v>
      </c>
      <c r="D416" s="44">
        <v>262991655876</v>
      </c>
      <c r="E416" s="59">
        <v>0.15233456874105408</v>
      </c>
      <c r="F416" s="45">
        <v>271309857345</v>
      </c>
      <c r="G416" s="59">
        <v>0.15715278104996011</v>
      </c>
      <c r="H416" s="45">
        <v>263014974486</v>
      </c>
      <c r="I416" s="45">
        <v>59611184427</v>
      </c>
      <c r="J416" s="45">
        <v>53902502879</v>
      </c>
      <c r="K416" s="45">
        <v>19870918059</v>
      </c>
      <c r="L416" s="147">
        <f t="shared" si="142"/>
        <v>0</v>
      </c>
    </row>
    <row r="417" spans="1:12" x14ac:dyDescent="0.25">
      <c r="A417" s="11">
        <v>318</v>
      </c>
      <c r="B417" s="12">
        <v>10</v>
      </c>
      <c r="C417" s="13" t="s">
        <v>403</v>
      </c>
      <c r="D417" s="44">
        <v>735240016865</v>
      </c>
      <c r="E417" s="59">
        <v>0.18480085451532124</v>
      </c>
      <c r="F417" s="45">
        <v>385101351563</v>
      </c>
      <c r="G417" s="59">
        <v>9.6794321869608971E-2</v>
      </c>
      <c r="H417" s="45">
        <v>1194803608994</v>
      </c>
      <c r="I417" s="45">
        <v>65901065811</v>
      </c>
      <c r="J417" s="45">
        <v>71008068054</v>
      </c>
      <c r="K417" s="45">
        <v>12572336848</v>
      </c>
      <c r="L417" s="147">
        <f t="shared" si="142"/>
        <v>0</v>
      </c>
    </row>
    <row r="418" spans="1:12" x14ac:dyDescent="0.25">
      <c r="A418" s="14" t="s">
        <v>29</v>
      </c>
      <c r="B418" s="15" t="s">
        <v>29</v>
      </c>
      <c r="C418" s="16" t="s">
        <v>30</v>
      </c>
      <c r="D418" s="46">
        <f t="shared" ref="D418:K418" si="151">SUM(D408:D414)</f>
        <v>4969603749834</v>
      </c>
      <c r="E418" s="60">
        <v>0.17527259019742275</v>
      </c>
      <c r="F418" s="46">
        <f t="shared" si="151"/>
        <v>3466553660176</v>
      </c>
      <c r="G418" s="60">
        <v>0.12226162681435102</v>
      </c>
      <c r="H418" s="46">
        <f t="shared" si="151"/>
        <v>7349217403559</v>
      </c>
      <c r="I418" s="46">
        <f t="shared" si="151"/>
        <v>1053535170759</v>
      </c>
      <c r="J418" s="46">
        <f t="shared" si="151"/>
        <v>322526232675</v>
      </c>
      <c r="K418" s="46">
        <f t="shared" si="151"/>
        <v>109586706917</v>
      </c>
      <c r="L418" s="148">
        <f t="shared" ref="L418" si="152">SUM(L408:L414)</f>
        <v>0</v>
      </c>
    </row>
    <row r="419" spans="1:12" x14ac:dyDescent="0.25">
      <c r="A419" s="14" t="s">
        <v>31</v>
      </c>
      <c r="B419" s="15" t="s">
        <v>31</v>
      </c>
      <c r="C419" s="16" t="s">
        <v>32</v>
      </c>
      <c r="D419" s="46">
        <f t="shared" ref="D419:K419" si="153">SUM(D415:D417)</f>
        <v>1450942704368</v>
      </c>
      <c r="E419" s="60">
        <v>0.15652646959270397</v>
      </c>
      <c r="F419" s="46">
        <f t="shared" si="153"/>
        <v>1143450451208</v>
      </c>
      <c r="G419" s="60">
        <v>0.12335446585379307</v>
      </c>
      <c r="H419" s="46">
        <f t="shared" si="153"/>
        <v>2201673213680</v>
      </c>
      <c r="I419" s="46">
        <f t="shared" si="153"/>
        <v>148684250053</v>
      </c>
      <c r="J419" s="46">
        <f t="shared" si="153"/>
        <v>213449638470</v>
      </c>
      <c r="K419" s="46">
        <f t="shared" si="153"/>
        <v>48698197701</v>
      </c>
      <c r="L419" s="148">
        <f t="shared" ref="L419" si="154">SUM(L415:L417)</f>
        <v>0</v>
      </c>
    </row>
    <row r="420" spans="1:12" x14ac:dyDescent="0.25">
      <c r="A420" s="14" t="s">
        <v>33</v>
      </c>
      <c r="B420" s="15" t="s">
        <v>33</v>
      </c>
      <c r="C420" s="16" t="s">
        <v>404</v>
      </c>
      <c r="D420" s="46">
        <f t="shared" ref="D420:K420" si="155">D418+D419</f>
        <v>6420546454202</v>
      </c>
      <c r="E420" s="60">
        <v>0.17065390753207629</v>
      </c>
      <c r="F420" s="46">
        <f t="shared" si="155"/>
        <v>4610004111384</v>
      </c>
      <c r="G420" s="60">
        <v>0.12253088128219085</v>
      </c>
      <c r="H420" s="46">
        <f t="shared" si="155"/>
        <v>9550890617239</v>
      </c>
      <c r="I420" s="46">
        <f t="shared" si="155"/>
        <v>1202219420812</v>
      </c>
      <c r="J420" s="46">
        <f t="shared" si="155"/>
        <v>535975871145</v>
      </c>
      <c r="K420" s="46">
        <f t="shared" si="155"/>
        <v>158284904618</v>
      </c>
      <c r="L420" s="148">
        <f t="shared" ref="L420" si="156">L418+L419</f>
        <v>0</v>
      </c>
    </row>
    <row r="421" spans="1:12" x14ac:dyDescent="0.25">
      <c r="A421" s="14" t="s">
        <v>35</v>
      </c>
      <c r="B421" s="15" t="s">
        <v>35</v>
      </c>
      <c r="C421" s="16" t="s">
        <v>405</v>
      </c>
      <c r="D421" s="46">
        <f t="shared" ref="D421:K421" si="157">D420+D407</f>
        <v>9793024472886</v>
      </c>
      <c r="E421" s="60">
        <v>0.17918091003932998</v>
      </c>
      <c r="F421" s="46">
        <f t="shared" si="157"/>
        <v>6219922969820</v>
      </c>
      <c r="G421" s="60">
        <v>0.11380462299390533</v>
      </c>
      <c r="H421" s="46">
        <f t="shared" si="157"/>
        <v>12480088208491</v>
      </c>
      <c r="I421" s="46">
        <f t="shared" si="157"/>
        <v>1348290816702</v>
      </c>
      <c r="J421" s="46">
        <f t="shared" si="157"/>
        <v>589386016981</v>
      </c>
      <c r="K421" s="46">
        <f t="shared" si="157"/>
        <v>231220460810</v>
      </c>
      <c r="L421" s="148">
        <f t="shared" ref="L421" si="158">L420+L407</f>
        <v>0</v>
      </c>
    </row>
    <row r="422" spans="1:12" x14ac:dyDescent="0.25">
      <c r="A422" s="8" t="s">
        <v>406</v>
      </c>
      <c r="B422" s="17">
        <v>21</v>
      </c>
      <c r="C422" s="10" t="s">
        <v>728</v>
      </c>
      <c r="D422" s="38">
        <v>624091234205</v>
      </c>
      <c r="E422" s="58">
        <v>0.20821352117973319</v>
      </c>
      <c r="F422" s="38">
        <v>350526130254</v>
      </c>
      <c r="G422" s="58">
        <v>0.11694488857652732</v>
      </c>
      <c r="H422" s="38">
        <v>592253729684</v>
      </c>
      <c r="I422" s="38">
        <v>15758205364</v>
      </c>
      <c r="J422" s="38">
        <v>20701090269</v>
      </c>
      <c r="K422" s="38">
        <v>15462727991</v>
      </c>
      <c r="L422" s="146">
        <f t="shared" si="142"/>
        <v>1</v>
      </c>
    </row>
    <row r="423" spans="1:12" x14ac:dyDescent="0.25">
      <c r="A423" s="11">
        <v>319</v>
      </c>
      <c r="B423" s="12">
        <v>1</v>
      </c>
      <c r="C423" s="13" t="s">
        <v>408</v>
      </c>
      <c r="D423" s="44">
        <v>324465412727</v>
      </c>
      <c r="E423" s="59">
        <v>0.21069809742949791</v>
      </c>
      <c r="F423" s="45">
        <v>256099712020</v>
      </c>
      <c r="G423" s="59">
        <v>0.16630346396969334</v>
      </c>
      <c r="H423" s="45">
        <v>240793693452</v>
      </c>
      <c r="I423" s="45">
        <v>26697681859</v>
      </c>
      <c r="J423" s="45">
        <v>27760176038</v>
      </c>
      <c r="K423" s="45">
        <v>6758972625</v>
      </c>
      <c r="L423" s="147">
        <f t="shared" si="142"/>
        <v>1</v>
      </c>
    </row>
    <row r="424" spans="1:12" x14ac:dyDescent="0.25">
      <c r="A424" s="11">
        <v>320</v>
      </c>
      <c r="B424" s="12">
        <v>2</v>
      </c>
      <c r="C424" s="13" t="s">
        <v>409</v>
      </c>
      <c r="D424" s="44">
        <v>403959531317</v>
      </c>
      <c r="E424" s="59">
        <v>0.1690069264988607</v>
      </c>
      <c r="F424" s="45">
        <v>261838477970</v>
      </c>
      <c r="G424" s="59">
        <v>0.10954690499955792</v>
      </c>
      <c r="H424" s="45">
        <v>401143951843</v>
      </c>
      <c r="I424" s="45">
        <v>3450000000</v>
      </c>
      <c r="J424" s="45">
        <v>63352195490</v>
      </c>
      <c r="K424" s="45">
        <v>1200000000</v>
      </c>
      <c r="L424" s="147">
        <f t="shared" si="142"/>
        <v>0</v>
      </c>
    </row>
    <row r="425" spans="1:12" x14ac:dyDescent="0.25">
      <c r="A425" s="11">
        <v>321</v>
      </c>
      <c r="B425" s="12">
        <v>3</v>
      </c>
      <c r="C425" s="13" t="s">
        <v>410</v>
      </c>
      <c r="D425" s="44">
        <v>292742558736</v>
      </c>
      <c r="E425" s="59">
        <v>0.19342962991722118</v>
      </c>
      <c r="F425" s="45">
        <v>277890962273</v>
      </c>
      <c r="G425" s="59">
        <v>0.18361643835422511</v>
      </c>
      <c r="H425" s="45">
        <v>194644325916</v>
      </c>
      <c r="I425" s="45">
        <v>6177325357</v>
      </c>
      <c r="J425" s="45">
        <v>41280522676</v>
      </c>
      <c r="K425" s="45">
        <v>7329061514</v>
      </c>
      <c r="L425" s="147">
        <f t="shared" si="142"/>
        <v>0</v>
      </c>
    </row>
    <row r="426" spans="1:12" x14ac:dyDescent="0.25">
      <c r="A426" s="11">
        <v>322</v>
      </c>
      <c r="B426" s="12">
        <v>4</v>
      </c>
      <c r="C426" s="13" t="s">
        <v>411</v>
      </c>
      <c r="D426" s="44">
        <v>205294085896</v>
      </c>
      <c r="E426" s="59">
        <v>0.18053053210923406</v>
      </c>
      <c r="F426" s="45">
        <v>148489822770</v>
      </c>
      <c r="G426" s="59">
        <v>0.13057827068167027</v>
      </c>
      <c r="H426" s="45">
        <v>296062259576</v>
      </c>
      <c r="I426" s="45">
        <v>18198609390</v>
      </c>
      <c r="J426" s="45">
        <v>17099226332</v>
      </c>
      <c r="K426" s="45">
        <v>7403730642</v>
      </c>
      <c r="L426" s="147">
        <f t="shared" si="142"/>
        <v>0</v>
      </c>
    </row>
    <row r="427" spans="1:12" x14ac:dyDescent="0.25">
      <c r="A427" s="11">
        <v>323</v>
      </c>
      <c r="B427" s="12">
        <v>5</v>
      </c>
      <c r="C427" s="13" t="s">
        <v>412</v>
      </c>
      <c r="D427" s="44">
        <v>301606459758</v>
      </c>
      <c r="E427" s="59">
        <v>0.25954379783354148</v>
      </c>
      <c r="F427" s="45">
        <v>157028273596</v>
      </c>
      <c r="G427" s="59">
        <v>0.13512878513627136</v>
      </c>
      <c r="H427" s="45">
        <v>241356022849</v>
      </c>
      <c r="I427" s="45">
        <v>41920481779</v>
      </c>
      <c r="J427" s="45">
        <v>23660267507</v>
      </c>
      <c r="K427" s="45">
        <v>4127478392</v>
      </c>
      <c r="L427" s="147">
        <f t="shared" si="142"/>
        <v>1</v>
      </c>
    </row>
    <row r="428" spans="1:12" x14ac:dyDescent="0.25">
      <c r="A428" s="14" t="s">
        <v>29</v>
      </c>
      <c r="B428" s="15" t="s">
        <v>29</v>
      </c>
      <c r="C428" s="16" t="s">
        <v>30</v>
      </c>
      <c r="D428" s="46">
        <f t="shared" ref="D428:K428" si="159">SUM(D423:D426)</f>
        <v>1226461588676</v>
      </c>
      <c r="E428" s="60">
        <v>0.18637103581729028</v>
      </c>
      <c r="F428" s="46">
        <f t="shared" si="159"/>
        <v>944318975033</v>
      </c>
      <c r="G428" s="60">
        <v>0.14349711979876376</v>
      </c>
      <c r="H428" s="46">
        <f t="shared" si="159"/>
        <v>1132644230787</v>
      </c>
      <c r="I428" s="46">
        <f t="shared" si="159"/>
        <v>54523616606</v>
      </c>
      <c r="J428" s="46">
        <f t="shared" si="159"/>
        <v>149492120536</v>
      </c>
      <c r="K428" s="46">
        <f t="shared" si="159"/>
        <v>22691764781</v>
      </c>
      <c r="L428" s="148">
        <f t="shared" ref="L428" si="160">SUM(L423:L426)</f>
        <v>1</v>
      </c>
    </row>
    <row r="429" spans="1:12" x14ac:dyDescent="0.25">
      <c r="A429" s="14" t="s">
        <v>31</v>
      </c>
      <c r="B429" s="15" t="s">
        <v>31</v>
      </c>
      <c r="C429" s="16" t="s">
        <v>32</v>
      </c>
      <c r="D429" s="46">
        <f t="shared" ref="D429:K429" si="161">SUM(D427)</f>
        <v>301606459758</v>
      </c>
      <c r="E429" s="60">
        <v>0.25954379783354148</v>
      </c>
      <c r="F429" s="46">
        <f t="shared" si="161"/>
        <v>157028273596</v>
      </c>
      <c r="G429" s="60">
        <v>0.13512878513627136</v>
      </c>
      <c r="H429" s="46">
        <f t="shared" si="161"/>
        <v>241356022849</v>
      </c>
      <c r="I429" s="46">
        <f t="shared" si="161"/>
        <v>41920481779</v>
      </c>
      <c r="J429" s="46">
        <f t="shared" si="161"/>
        <v>23660267507</v>
      </c>
      <c r="K429" s="46">
        <f t="shared" si="161"/>
        <v>4127478392</v>
      </c>
      <c r="L429" s="148">
        <f t="shared" ref="L429" si="162">SUM(L427)</f>
        <v>1</v>
      </c>
    </row>
    <row r="430" spans="1:12" x14ac:dyDescent="0.25">
      <c r="A430" s="14" t="s">
        <v>33</v>
      </c>
      <c r="B430" s="15" t="s">
        <v>33</v>
      </c>
      <c r="C430" s="16" t="s">
        <v>413</v>
      </c>
      <c r="D430" s="46">
        <f t="shared" ref="D430:K430" si="163">D428+D429</f>
        <v>1528068048434</v>
      </c>
      <c r="E430" s="60">
        <v>0.197353011967936</v>
      </c>
      <c r="F430" s="46">
        <f t="shared" si="163"/>
        <v>1101347248629</v>
      </c>
      <c r="G430" s="60">
        <v>0.14224117634177488</v>
      </c>
      <c r="H430" s="46">
        <f t="shared" si="163"/>
        <v>1374000253636</v>
      </c>
      <c r="I430" s="46">
        <f t="shared" si="163"/>
        <v>96444098385</v>
      </c>
      <c r="J430" s="46">
        <f t="shared" si="163"/>
        <v>173152388043</v>
      </c>
      <c r="K430" s="46">
        <f t="shared" si="163"/>
        <v>26819243173</v>
      </c>
      <c r="L430" s="148">
        <f t="shared" ref="L430" si="164">L428+L429</f>
        <v>2</v>
      </c>
    </row>
    <row r="431" spans="1:12" x14ac:dyDescent="0.25">
      <c r="A431" s="14" t="s">
        <v>35</v>
      </c>
      <c r="B431" s="15" t="s">
        <v>35</v>
      </c>
      <c r="C431" s="16" t="s">
        <v>414</v>
      </c>
      <c r="D431" s="46">
        <f t="shared" ref="D431:K431" si="165">D430+D422</f>
        <v>2152159282639</v>
      </c>
      <c r="E431" s="60">
        <v>0.20038395572288009</v>
      </c>
      <c r="F431" s="46">
        <f t="shared" si="165"/>
        <v>1451873378883</v>
      </c>
      <c r="G431" s="60">
        <v>0.13518150501972853</v>
      </c>
      <c r="H431" s="46">
        <f t="shared" si="165"/>
        <v>1966253983320</v>
      </c>
      <c r="I431" s="46">
        <f t="shared" si="165"/>
        <v>112202303749</v>
      </c>
      <c r="J431" s="46">
        <f t="shared" si="165"/>
        <v>193853478312</v>
      </c>
      <c r="K431" s="46">
        <f t="shared" si="165"/>
        <v>42281971164</v>
      </c>
      <c r="L431" s="148">
        <f t="shared" ref="L431" si="166">L430+L422</f>
        <v>3</v>
      </c>
    </row>
    <row r="432" spans="1:12" x14ac:dyDescent="0.25">
      <c r="A432" s="8" t="s">
        <v>415</v>
      </c>
      <c r="B432" s="17">
        <v>22</v>
      </c>
      <c r="C432" s="10" t="s">
        <v>729</v>
      </c>
      <c r="D432" s="38">
        <v>602357360459</v>
      </c>
      <c r="E432" s="58">
        <v>0.28934811934187987</v>
      </c>
      <c r="F432" s="38">
        <v>228905309403</v>
      </c>
      <c r="G432" s="58">
        <v>0.10995685473596434</v>
      </c>
      <c r="H432" s="38">
        <v>119098180787</v>
      </c>
      <c r="I432" s="38">
        <v>50973755887</v>
      </c>
      <c r="J432" s="38">
        <v>25830783338</v>
      </c>
      <c r="K432" s="38">
        <v>16301248477</v>
      </c>
      <c r="L432" s="146">
        <f t="shared" si="142"/>
        <v>1</v>
      </c>
    </row>
    <row r="433" spans="1:12" x14ac:dyDescent="0.25">
      <c r="A433" s="11">
        <v>324</v>
      </c>
      <c r="B433" s="12">
        <v>1</v>
      </c>
      <c r="C433" s="13" t="s">
        <v>417</v>
      </c>
      <c r="D433" s="44">
        <v>308739327802</v>
      </c>
      <c r="E433" s="59">
        <v>0.33112844323106777</v>
      </c>
      <c r="F433" s="45">
        <v>185242846033</v>
      </c>
      <c r="G433" s="59">
        <v>0.19867626085503942</v>
      </c>
      <c r="H433" s="45">
        <v>91096729484</v>
      </c>
      <c r="I433" s="45">
        <v>3934911845</v>
      </c>
      <c r="J433" s="45">
        <v>10215488178</v>
      </c>
      <c r="K433" s="45">
        <v>2320965444</v>
      </c>
      <c r="L433" s="147">
        <f t="shared" si="142"/>
        <v>1</v>
      </c>
    </row>
    <row r="434" spans="1:12" x14ac:dyDescent="0.25">
      <c r="A434" s="11">
        <v>325</v>
      </c>
      <c r="B434" s="12">
        <v>2</v>
      </c>
      <c r="C434" s="13" t="s">
        <v>418</v>
      </c>
      <c r="D434" s="44">
        <v>268866693203</v>
      </c>
      <c r="E434" s="59">
        <v>0.22451059673113505</v>
      </c>
      <c r="F434" s="45">
        <v>163916917587</v>
      </c>
      <c r="G434" s="59">
        <v>0.13687483765049344</v>
      </c>
      <c r="H434" s="45">
        <v>161716113373</v>
      </c>
      <c r="I434" s="45">
        <v>2938587894</v>
      </c>
      <c r="J434" s="45">
        <v>8666260419</v>
      </c>
      <c r="K434" s="45">
        <v>3703333384</v>
      </c>
      <c r="L434" s="147">
        <f t="shared" si="142"/>
        <v>1</v>
      </c>
    </row>
    <row r="435" spans="1:12" x14ac:dyDescent="0.25">
      <c r="A435" s="11">
        <v>326</v>
      </c>
      <c r="B435" s="12">
        <v>3</v>
      </c>
      <c r="C435" s="13" t="s">
        <v>419</v>
      </c>
      <c r="D435" s="44">
        <v>343429714143</v>
      </c>
      <c r="E435" s="59">
        <v>0.28634448996595385</v>
      </c>
      <c r="F435" s="45">
        <v>261726633457</v>
      </c>
      <c r="G435" s="59">
        <v>0.21822217554694481</v>
      </c>
      <c r="H435" s="45">
        <v>118643031873</v>
      </c>
      <c r="I435" s="45">
        <v>4655263103</v>
      </c>
      <c r="J435" s="45">
        <v>14140199177</v>
      </c>
      <c r="K435" s="45">
        <v>4901550681</v>
      </c>
      <c r="L435" s="147">
        <f t="shared" si="142"/>
        <v>1</v>
      </c>
    </row>
    <row r="436" spans="1:12" x14ac:dyDescent="0.25">
      <c r="A436" s="11">
        <v>327</v>
      </c>
      <c r="B436" s="12">
        <v>4</v>
      </c>
      <c r="C436" s="13" t="s">
        <v>420</v>
      </c>
      <c r="D436" s="44">
        <v>159946205798</v>
      </c>
      <c r="E436" s="59">
        <v>0.23707515595318315</v>
      </c>
      <c r="F436" s="45">
        <v>134699907503</v>
      </c>
      <c r="G436" s="59">
        <v>0.1996546364999949</v>
      </c>
      <c r="H436" s="45">
        <v>88668174158</v>
      </c>
      <c r="I436" s="45">
        <v>2944062980</v>
      </c>
      <c r="J436" s="45">
        <v>9386815039</v>
      </c>
      <c r="K436" s="45">
        <v>2739029058</v>
      </c>
      <c r="L436" s="147">
        <f t="shared" si="142"/>
        <v>1</v>
      </c>
    </row>
    <row r="437" spans="1:12" x14ac:dyDescent="0.25">
      <c r="A437" s="11">
        <v>328</v>
      </c>
      <c r="B437" s="12">
        <v>5</v>
      </c>
      <c r="C437" s="13" t="s">
        <v>730</v>
      </c>
      <c r="D437" s="44">
        <v>178365623752</v>
      </c>
      <c r="E437" s="59">
        <v>0.21529561551870757</v>
      </c>
      <c r="F437" s="45">
        <v>126789686608</v>
      </c>
      <c r="G437" s="59">
        <v>0.15304105715823121</v>
      </c>
      <c r="H437" s="45">
        <v>145383196669</v>
      </c>
      <c r="I437" s="45">
        <v>3305147664</v>
      </c>
      <c r="J437" s="45">
        <v>14742486780</v>
      </c>
      <c r="K437" s="45">
        <v>3837327803</v>
      </c>
      <c r="L437" s="147">
        <f t="shared" si="142"/>
        <v>1</v>
      </c>
    </row>
    <row r="438" spans="1:12" x14ac:dyDescent="0.25">
      <c r="A438" s="11">
        <v>329</v>
      </c>
      <c r="B438" s="12">
        <v>6</v>
      </c>
      <c r="C438" s="13" t="s">
        <v>422</v>
      </c>
      <c r="D438" s="44">
        <v>404718146970</v>
      </c>
      <c r="E438" s="59">
        <v>0.25511447174412027</v>
      </c>
      <c r="F438" s="45">
        <v>382206019362</v>
      </c>
      <c r="G438" s="59">
        <v>0.24092393053526048</v>
      </c>
      <c r="H438" s="45">
        <v>140150121371</v>
      </c>
      <c r="I438" s="45">
        <v>11256715957</v>
      </c>
      <c r="J438" s="45">
        <v>18888026636</v>
      </c>
      <c r="K438" s="45">
        <v>4160722805</v>
      </c>
      <c r="L438" s="147">
        <f t="shared" si="142"/>
        <v>1</v>
      </c>
    </row>
    <row r="439" spans="1:12" x14ac:dyDescent="0.25">
      <c r="A439" s="14" t="s">
        <v>29</v>
      </c>
      <c r="B439" s="15" t="s">
        <v>29</v>
      </c>
      <c r="C439" s="16" t="s">
        <v>30</v>
      </c>
      <c r="D439" s="46">
        <f t="shared" ref="D439:K439" si="167">SUM(D433:D438)</f>
        <v>1664065711668</v>
      </c>
      <c r="E439" s="60">
        <v>0.25924619035661634</v>
      </c>
      <c r="F439" s="46">
        <f t="shared" si="167"/>
        <v>1254582010550</v>
      </c>
      <c r="G439" s="60">
        <v>0.195452381744599</v>
      </c>
      <c r="H439" s="46">
        <f t="shared" si="167"/>
        <v>745657366928</v>
      </c>
      <c r="I439" s="46">
        <f t="shared" si="167"/>
        <v>29034689443</v>
      </c>
      <c r="J439" s="46">
        <f t="shared" si="167"/>
        <v>76039276229</v>
      </c>
      <c r="K439" s="46">
        <f t="shared" si="167"/>
        <v>21662929175</v>
      </c>
      <c r="L439" s="148">
        <f t="shared" ref="L439" si="168">SUM(L433:L438)</f>
        <v>6</v>
      </c>
    </row>
    <row r="440" spans="1:12" x14ac:dyDescent="0.25">
      <c r="A440" s="14" t="s">
        <v>31</v>
      </c>
      <c r="B440" s="15" t="s">
        <v>31</v>
      </c>
      <c r="C440" s="16" t="s">
        <v>32</v>
      </c>
      <c r="D440" s="46">
        <v>0</v>
      </c>
      <c r="E440" s="60">
        <v>0</v>
      </c>
      <c r="F440" s="46">
        <v>0</v>
      </c>
      <c r="G440" s="60">
        <v>0</v>
      </c>
      <c r="H440" s="46">
        <v>0</v>
      </c>
      <c r="I440" s="46">
        <v>0</v>
      </c>
      <c r="J440" s="46">
        <v>0</v>
      </c>
      <c r="K440" s="46">
        <v>0</v>
      </c>
      <c r="L440" s="148">
        <v>0</v>
      </c>
    </row>
    <row r="441" spans="1:12" x14ac:dyDescent="0.25">
      <c r="A441" s="14" t="s">
        <v>33</v>
      </c>
      <c r="B441" s="15" t="s">
        <v>33</v>
      </c>
      <c r="C441" s="16" t="s">
        <v>423</v>
      </c>
      <c r="D441" s="46">
        <f t="shared" ref="D441:K441" si="169">D439+D440</f>
        <v>1664065711668</v>
      </c>
      <c r="E441" s="60">
        <v>0.25924619035661634</v>
      </c>
      <c r="F441" s="46">
        <f t="shared" si="169"/>
        <v>1254582010550</v>
      </c>
      <c r="G441" s="60">
        <v>0.195452381744599</v>
      </c>
      <c r="H441" s="46">
        <f t="shared" si="169"/>
        <v>745657366928</v>
      </c>
      <c r="I441" s="46">
        <f t="shared" si="169"/>
        <v>29034689443</v>
      </c>
      <c r="J441" s="46">
        <f t="shared" si="169"/>
        <v>76039276229</v>
      </c>
      <c r="K441" s="46">
        <f t="shared" si="169"/>
        <v>21662929175</v>
      </c>
      <c r="L441" s="148">
        <f t="shared" ref="L441" si="170">L439+L440</f>
        <v>6</v>
      </c>
    </row>
    <row r="442" spans="1:12" x14ac:dyDescent="0.25">
      <c r="A442" s="14" t="s">
        <v>35</v>
      </c>
      <c r="B442" s="15" t="s">
        <v>35</v>
      </c>
      <c r="C442" s="16" t="s">
        <v>424</v>
      </c>
      <c r="D442" s="46">
        <f t="shared" ref="D442:K442" si="171">D441+D432</f>
        <v>2266423072127</v>
      </c>
      <c r="E442" s="60">
        <v>0.2666180393803122</v>
      </c>
      <c r="F442" s="46">
        <f t="shared" si="171"/>
        <v>1483487319953</v>
      </c>
      <c r="G442" s="60">
        <v>0.17451484921578639</v>
      </c>
      <c r="H442" s="46">
        <f t="shared" si="171"/>
        <v>864755547715</v>
      </c>
      <c r="I442" s="46">
        <f t="shared" si="171"/>
        <v>80008445330</v>
      </c>
      <c r="J442" s="46">
        <f t="shared" si="171"/>
        <v>101870059567</v>
      </c>
      <c r="K442" s="46">
        <f t="shared" si="171"/>
        <v>37964177652</v>
      </c>
      <c r="L442" s="148">
        <f t="shared" ref="L442" si="172">L441+L432</f>
        <v>7</v>
      </c>
    </row>
    <row r="443" spans="1:12" x14ac:dyDescent="0.25">
      <c r="A443" s="8" t="s">
        <v>425</v>
      </c>
      <c r="B443" s="17">
        <v>23</v>
      </c>
      <c r="C443" s="10" t="s">
        <v>731</v>
      </c>
      <c r="D443" s="38">
        <v>1132873598776</v>
      </c>
      <c r="E443" s="58">
        <v>0.32429590314375123</v>
      </c>
      <c r="F443" s="38">
        <v>414019063829</v>
      </c>
      <c r="G443" s="58">
        <v>0.11851691695191822</v>
      </c>
      <c r="H443" s="38">
        <v>172921433091</v>
      </c>
      <c r="I443" s="38">
        <v>60647936268</v>
      </c>
      <c r="J443" s="38">
        <v>41081752888</v>
      </c>
      <c r="K443" s="38">
        <v>21719833124</v>
      </c>
      <c r="L443" s="146">
        <f t="shared" si="142"/>
        <v>1</v>
      </c>
    </row>
    <row r="444" spans="1:12" x14ac:dyDescent="0.25">
      <c r="A444" s="11">
        <v>330</v>
      </c>
      <c r="B444" s="12">
        <v>1</v>
      </c>
      <c r="C444" s="13" t="s">
        <v>427</v>
      </c>
      <c r="D444" s="44">
        <v>324666114220</v>
      </c>
      <c r="E444" s="59">
        <v>0.29889913412536318</v>
      </c>
      <c r="F444" s="45">
        <v>180879838083</v>
      </c>
      <c r="G444" s="59">
        <v>0.16652439110756484</v>
      </c>
      <c r="H444" s="45">
        <v>71842172623</v>
      </c>
      <c r="I444" s="45">
        <v>11308810398</v>
      </c>
      <c r="J444" s="45">
        <v>11521566470</v>
      </c>
      <c r="K444" s="45">
        <v>5348349888</v>
      </c>
      <c r="L444" s="147">
        <f t="shared" si="142"/>
        <v>1</v>
      </c>
    </row>
    <row r="445" spans="1:12" x14ac:dyDescent="0.25">
      <c r="A445" s="11">
        <v>331</v>
      </c>
      <c r="B445" s="12">
        <v>2</v>
      </c>
      <c r="C445" s="13" t="s">
        <v>428</v>
      </c>
      <c r="D445" s="44">
        <v>119412128066</v>
      </c>
      <c r="E445" s="59">
        <v>0.22716138860177487</v>
      </c>
      <c r="F445" s="45">
        <v>76341058230</v>
      </c>
      <c r="G445" s="59">
        <v>0.14522595883452341</v>
      </c>
      <c r="H445" s="45">
        <v>53941481119</v>
      </c>
      <c r="I445" s="45">
        <v>6661373083</v>
      </c>
      <c r="J445" s="45">
        <v>7216014490</v>
      </c>
      <c r="K445" s="45">
        <v>4188149451</v>
      </c>
      <c r="L445" s="147">
        <f t="shared" si="142"/>
        <v>1</v>
      </c>
    </row>
    <row r="446" spans="1:12" x14ac:dyDescent="0.25">
      <c r="A446" s="11">
        <v>332</v>
      </c>
      <c r="B446" s="12">
        <v>3</v>
      </c>
      <c r="C446" s="13" t="s">
        <v>429</v>
      </c>
      <c r="D446" s="44">
        <v>117104936254</v>
      </c>
      <c r="E446" s="59">
        <v>0.21465179988636143</v>
      </c>
      <c r="F446" s="45">
        <v>101873535766</v>
      </c>
      <c r="G446" s="59">
        <v>0.1867328441691764</v>
      </c>
      <c r="H446" s="45">
        <v>58081249232</v>
      </c>
      <c r="I446" s="45">
        <v>1320106243</v>
      </c>
      <c r="J446" s="45">
        <v>6368563630</v>
      </c>
      <c r="K446" s="45">
        <v>3205248724</v>
      </c>
      <c r="L446" s="147">
        <f t="shared" si="142"/>
        <v>1</v>
      </c>
    </row>
    <row r="447" spans="1:12" x14ac:dyDescent="0.25">
      <c r="A447" s="11">
        <v>333</v>
      </c>
      <c r="B447" s="12">
        <v>4</v>
      </c>
      <c r="C447" s="13" t="s">
        <v>430</v>
      </c>
      <c r="D447" s="44">
        <v>130475522679</v>
      </c>
      <c r="E447" s="59">
        <v>0.20743449550151841</v>
      </c>
      <c r="F447" s="45">
        <v>109087788835</v>
      </c>
      <c r="G447" s="59">
        <v>0.17343153702503972</v>
      </c>
      <c r="H447" s="45">
        <v>58860406518</v>
      </c>
      <c r="I447" s="45">
        <v>3051793898</v>
      </c>
      <c r="J447" s="45">
        <v>6228887818</v>
      </c>
      <c r="K447" s="45">
        <v>3610849609</v>
      </c>
      <c r="L447" s="147">
        <f t="shared" si="142"/>
        <v>1</v>
      </c>
    </row>
    <row r="448" spans="1:12" x14ac:dyDescent="0.25">
      <c r="A448" s="11">
        <v>334</v>
      </c>
      <c r="B448" s="12">
        <v>5</v>
      </c>
      <c r="C448" s="13" t="s">
        <v>732</v>
      </c>
      <c r="D448" s="44">
        <v>178474098632</v>
      </c>
      <c r="E448" s="59">
        <v>0.19792723332680517</v>
      </c>
      <c r="F448" s="45">
        <v>166903015025</v>
      </c>
      <c r="G448" s="59">
        <v>0.18509493674998401</v>
      </c>
      <c r="H448" s="45">
        <v>137496232256</v>
      </c>
      <c r="I448" s="45">
        <v>2128229210</v>
      </c>
      <c r="J448" s="45">
        <v>8376889192</v>
      </c>
      <c r="K448" s="45">
        <v>2783006475</v>
      </c>
      <c r="L448" s="147">
        <f t="shared" si="142"/>
        <v>0</v>
      </c>
    </row>
    <row r="449" spans="1:12" x14ac:dyDescent="0.25">
      <c r="A449" s="11">
        <v>335</v>
      </c>
      <c r="B449" s="12">
        <v>6</v>
      </c>
      <c r="C449" s="13" t="s">
        <v>432</v>
      </c>
      <c r="D449" s="44">
        <v>360770407375</v>
      </c>
      <c r="E449" s="59">
        <v>0.28831151954792555</v>
      </c>
      <c r="F449" s="45">
        <v>224218355214</v>
      </c>
      <c r="G449" s="59">
        <v>0.17918524740608896</v>
      </c>
      <c r="H449" s="45">
        <v>34043560777</v>
      </c>
      <c r="I449" s="45">
        <v>2958364461</v>
      </c>
      <c r="J449" s="45">
        <v>16789709998</v>
      </c>
      <c r="K449" s="45">
        <v>8505907487</v>
      </c>
      <c r="L449" s="147">
        <f t="shared" si="142"/>
        <v>1</v>
      </c>
    </row>
    <row r="450" spans="1:12" x14ac:dyDescent="0.25">
      <c r="A450" s="11">
        <v>336</v>
      </c>
      <c r="B450" s="12">
        <v>7</v>
      </c>
      <c r="C450" s="13" t="s">
        <v>433</v>
      </c>
      <c r="D450" s="44">
        <v>245864707899</v>
      </c>
      <c r="E450" s="59">
        <v>0.25874619966041701</v>
      </c>
      <c r="F450" s="45">
        <v>98414771985</v>
      </c>
      <c r="G450" s="59">
        <v>0.10357097795437112</v>
      </c>
      <c r="H450" s="45">
        <v>53414359756</v>
      </c>
      <c r="I450" s="45">
        <v>6928559892</v>
      </c>
      <c r="J450" s="45">
        <v>11030136763</v>
      </c>
      <c r="K450" s="45">
        <v>5662166906</v>
      </c>
      <c r="L450" s="147">
        <f t="shared" si="142"/>
        <v>1</v>
      </c>
    </row>
    <row r="451" spans="1:12" x14ac:dyDescent="0.25">
      <c r="A451" s="11">
        <v>337</v>
      </c>
      <c r="B451" s="12">
        <v>8</v>
      </c>
      <c r="C451" s="13" t="s">
        <v>434</v>
      </c>
      <c r="D451" s="44">
        <v>132485393896</v>
      </c>
      <c r="E451" s="59">
        <v>0.20158628623896868</v>
      </c>
      <c r="F451" s="45">
        <v>82921953398</v>
      </c>
      <c r="G451" s="59">
        <v>0.12617186047169487</v>
      </c>
      <c r="H451" s="45">
        <v>85806146686</v>
      </c>
      <c r="I451" s="45">
        <v>8456442784</v>
      </c>
      <c r="J451" s="45">
        <v>7120883453</v>
      </c>
      <c r="K451" s="45">
        <v>2932455331</v>
      </c>
      <c r="L451" s="147">
        <f t="shared" si="142"/>
        <v>1</v>
      </c>
    </row>
    <row r="452" spans="1:12" x14ac:dyDescent="0.25">
      <c r="A452" s="11">
        <v>338</v>
      </c>
      <c r="B452" s="12">
        <v>9</v>
      </c>
      <c r="C452" s="13" t="s">
        <v>435</v>
      </c>
      <c r="D452" s="44">
        <v>239449233289</v>
      </c>
      <c r="E452" s="59">
        <v>0.22859236843410183</v>
      </c>
      <c r="F452" s="45">
        <v>209556676926</v>
      </c>
      <c r="G452" s="59">
        <v>0.20005517011565577</v>
      </c>
      <c r="H452" s="45">
        <v>73383089439</v>
      </c>
      <c r="I452" s="45">
        <v>10901437622</v>
      </c>
      <c r="J452" s="45">
        <v>9878111173</v>
      </c>
      <c r="K452" s="45">
        <v>4598315796</v>
      </c>
      <c r="L452" s="147">
        <f t="shared" si="142"/>
        <v>1</v>
      </c>
    </row>
    <row r="453" spans="1:12" x14ac:dyDescent="0.25">
      <c r="A453" s="11">
        <v>339</v>
      </c>
      <c r="B453" s="12">
        <v>10</v>
      </c>
      <c r="C453" s="13" t="s">
        <v>733</v>
      </c>
      <c r="D453" s="44">
        <v>129891345774</v>
      </c>
      <c r="E453" s="59">
        <v>0.20697354880466534</v>
      </c>
      <c r="F453" s="45">
        <v>148500751012</v>
      </c>
      <c r="G453" s="59">
        <v>0.23662644538758737</v>
      </c>
      <c r="H453" s="45">
        <v>48946580661</v>
      </c>
      <c r="I453" s="45">
        <v>2328256000</v>
      </c>
      <c r="J453" s="45">
        <v>10754945470</v>
      </c>
      <c r="K453" s="45">
        <v>3773121664</v>
      </c>
      <c r="L453" s="147">
        <f t="shared" si="142"/>
        <v>1</v>
      </c>
    </row>
    <row r="454" spans="1:12" x14ac:dyDescent="0.25">
      <c r="A454" s="11">
        <v>340</v>
      </c>
      <c r="B454" s="12">
        <v>11</v>
      </c>
      <c r="C454" s="13" t="s">
        <v>734</v>
      </c>
      <c r="D454" s="44">
        <v>254503820430</v>
      </c>
      <c r="E454" s="59">
        <v>0.2602293385407719</v>
      </c>
      <c r="F454" s="45">
        <v>216958434251</v>
      </c>
      <c r="G454" s="59">
        <v>0.22183930182497213</v>
      </c>
      <c r="H454" s="45">
        <v>44538733633</v>
      </c>
      <c r="I454" s="45">
        <v>3216962560</v>
      </c>
      <c r="J454" s="45">
        <v>9353955707</v>
      </c>
      <c r="K454" s="45">
        <v>3790443183</v>
      </c>
      <c r="L454" s="147">
        <f t="shared" si="142"/>
        <v>1</v>
      </c>
    </row>
    <row r="455" spans="1:12" x14ac:dyDescent="0.25">
      <c r="A455" s="11">
        <v>341</v>
      </c>
      <c r="B455" s="12">
        <v>12</v>
      </c>
      <c r="C455" s="13" t="s">
        <v>438</v>
      </c>
      <c r="D455" s="44">
        <v>186553169936</v>
      </c>
      <c r="E455" s="59">
        <v>0.20947800496734365</v>
      </c>
      <c r="F455" s="45">
        <v>121855142396</v>
      </c>
      <c r="G455" s="59">
        <v>0.1368294740469044</v>
      </c>
      <c r="H455" s="45">
        <v>101750226474</v>
      </c>
      <c r="I455" s="45">
        <v>21418536154</v>
      </c>
      <c r="J455" s="45">
        <v>21854733825</v>
      </c>
      <c r="K455" s="45">
        <v>15855675452</v>
      </c>
      <c r="L455" s="147">
        <f t="shared" si="142"/>
        <v>1</v>
      </c>
    </row>
    <row r="456" spans="1:12" x14ac:dyDescent="0.25">
      <c r="A456" s="11">
        <v>342</v>
      </c>
      <c r="B456" s="12">
        <v>13</v>
      </c>
      <c r="C456" s="13" t="s">
        <v>439</v>
      </c>
      <c r="D456" s="44">
        <v>108339503166</v>
      </c>
      <c r="E456" s="59">
        <v>0.17767339363702223</v>
      </c>
      <c r="F456" s="45">
        <v>145300289101</v>
      </c>
      <c r="G456" s="59">
        <v>0.23828792551742928</v>
      </c>
      <c r="H456" s="45">
        <v>48382496828</v>
      </c>
      <c r="I456" s="45">
        <v>11934625066</v>
      </c>
      <c r="J456" s="45">
        <v>9483805750</v>
      </c>
      <c r="K456" s="45">
        <v>3359271898</v>
      </c>
      <c r="L456" s="147">
        <f t="shared" si="142"/>
        <v>0</v>
      </c>
    </row>
    <row r="457" spans="1:12" x14ac:dyDescent="0.25">
      <c r="A457" s="11">
        <v>343</v>
      </c>
      <c r="B457" s="12">
        <v>14</v>
      </c>
      <c r="C457" s="13" t="s">
        <v>440</v>
      </c>
      <c r="D457" s="44">
        <v>338768273841</v>
      </c>
      <c r="E457" s="59">
        <v>0.19177199126102473</v>
      </c>
      <c r="F457" s="45">
        <v>179398032053</v>
      </c>
      <c r="G457" s="59">
        <v>0.10155472189010283</v>
      </c>
      <c r="H457" s="45">
        <v>290272204863</v>
      </c>
      <c r="I457" s="45">
        <v>134173653622</v>
      </c>
      <c r="J457" s="45">
        <v>43100969888</v>
      </c>
      <c r="K457" s="45">
        <v>21057975291</v>
      </c>
      <c r="L457" s="147">
        <f t="shared" si="142"/>
        <v>0</v>
      </c>
    </row>
    <row r="458" spans="1:12" x14ac:dyDescent="0.25">
      <c r="A458" s="11">
        <v>344</v>
      </c>
      <c r="B458" s="12">
        <v>15</v>
      </c>
      <c r="C458" s="13" t="s">
        <v>441</v>
      </c>
      <c r="D458" s="44">
        <v>125461149393</v>
      </c>
      <c r="E458" s="59">
        <v>0.18929560958540542</v>
      </c>
      <c r="F458" s="45">
        <v>115240398271</v>
      </c>
      <c r="G458" s="59">
        <v>0.17387455435499913</v>
      </c>
      <c r="H458" s="45">
        <v>37129961156</v>
      </c>
      <c r="I458" s="45">
        <v>15904843046</v>
      </c>
      <c r="J458" s="45">
        <v>25022149272</v>
      </c>
      <c r="K458" s="45">
        <v>16546720000</v>
      </c>
      <c r="L458" s="147">
        <f t="shared" ref="L458:L521" si="173">IF(E458&gt;20%,IF(G458&gt;10%,1,0),0)</f>
        <v>0</v>
      </c>
    </row>
    <row r="459" spans="1:12" x14ac:dyDescent="0.25">
      <c r="A459" s="14" t="s">
        <v>29</v>
      </c>
      <c r="B459" s="15" t="s">
        <v>29</v>
      </c>
      <c r="C459" s="16" t="s">
        <v>30</v>
      </c>
      <c r="D459" s="46">
        <f t="shared" ref="D459:K459" si="174">SUM(D444:D454)</f>
        <v>2233097708514</v>
      </c>
      <c r="E459" s="60">
        <v>0.24272891909277219</v>
      </c>
      <c r="F459" s="46">
        <f t="shared" si="174"/>
        <v>1615656178725</v>
      </c>
      <c r="G459" s="60">
        <v>0.17561545846932181</v>
      </c>
      <c r="H459" s="46">
        <f t="shared" si="174"/>
        <v>720354012700</v>
      </c>
      <c r="I459" s="46">
        <f t="shared" si="174"/>
        <v>59260336151</v>
      </c>
      <c r="J459" s="46">
        <f t="shared" si="174"/>
        <v>104639664164</v>
      </c>
      <c r="K459" s="46">
        <f t="shared" si="174"/>
        <v>48398014514</v>
      </c>
      <c r="L459" s="148">
        <f t="shared" ref="L459" si="175">SUM(L444:L454)</f>
        <v>10</v>
      </c>
    </row>
    <row r="460" spans="1:12" x14ac:dyDescent="0.25">
      <c r="A460" s="14" t="s">
        <v>31</v>
      </c>
      <c r="B460" s="15" t="s">
        <v>31</v>
      </c>
      <c r="C460" s="16" t="s">
        <v>32</v>
      </c>
      <c r="D460" s="46">
        <f t="shared" ref="D460:K460" si="176">SUM(D455:D458)</f>
        <v>759122096336</v>
      </c>
      <c r="E460" s="60">
        <v>0.19317928618483793</v>
      </c>
      <c r="F460" s="46">
        <f t="shared" si="176"/>
        <v>561793861821</v>
      </c>
      <c r="G460" s="60">
        <v>0.1429637442164092</v>
      </c>
      <c r="H460" s="46">
        <f t="shared" si="176"/>
        <v>477534889321</v>
      </c>
      <c r="I460" s="46">
        <f t="shared" si="176"/>
        <v>183431657888</v>
      </c>
      <c r="J460" s="46">
        <f t="shared" si="176"/>
        <v>99461658735</v>
      </c>
      <c r="K460" s="46">
        <f t="shared" si="176"/>
        <v>56819642641</v>
      </c>
      <c r="L460" s="148">
        <f t="shared" ref="L460" si="177">SUM(L455:L458)</f>
        <v>1</v>
      </c>
    </row>
    <row r="461" spans="1:12" x14ac:dyDescent="0.25">
      <c r="A461" s="14" t="s">
        <v>33</v>
      </c>
      <c r="B461" s="15" t="s">
        <v>33</v>
      </c>
      <c r="C461" s="16" t="s">
        <v>442</v>
      </c>
      <c r="D461" s="46">
        <f t="shared" ref="D461:K461" si="178">D459+D460</f>
        <v>2992219804850</v>
      </c>
      <c r="E461" s="60">
        <v>0.22789894671273822</v>
      </c>
      <c r="F461" s="46">
        <f t="shared" si="178"/>
        <v>2177450040546</v>
      </c>
      <c r="G461" s="60">
        <v>0.16584295376820385</v>
      </c>
      <c r="H461" s="46">
        <f t="shared" si="178"/>
        <v>1197888902021</v>
      </c>
      <c r="I461" s="46">
        <f t="shared" si="178"/>
        <v>242691994039</v>
      </c>
      <c r="J461" s="46">
        <f t="shared" si="178"/>
        <v>204101322899</v>
      </c>
      <c r="K461" s="46">
        <f t="shared" si="178"/>
        <v>105217657155</v>
      </c>
      <c r="L461" s="148">
        <f t="shared" ref="L461" si="179">L459+L460</f>
        <v>11</v>
      </c>
    </row>
    <row r="462" spans="1:12" x14ac:dyDescent="0.25">
      <c r="A462" s="14" t="s">
        <v>35</v>
      </c>
      <c r="B462" s="15" t="s">
        <v>35</v>
      </c>
      <c r="C462" s="16" t="s">
        <v>443</v>
      </c>
      <c r="D462" s="46">
        <f t="shared" ref="D462:K462" si="180">D461+D443</f>
        <v>4125093403626</v>
      </c>
      <c r="E462" s="60">
        <v>0.2481569161962818</v>
      </c>
      <c r="F462" s="46">
        <f t="shared" si="180"/>
        <v>2591469104375</v>
      </c>
      <c r="G462" s="60">
        <v>0.15589731393581457</v>
      </c>
      <c r="H462" s="46">
        <f t="shared" si="180"/>
        <v>1370810335112</v>
      </c>
      <c r="I462" s="46">
        <f t="shared" si="180"/>
        <v>303339930307</v>
      </c>
      <c r="J462" s="46">
        <f t="shared" si="180"/>
        <v>245183075787</v>
      </c>
      <c r="K462" s="46">
        <f t="shared" si="180"/>
        <v>126937490279</v>
      </c>
      <c r="L462" s="148">
        <f t="shared" ref="L462" si="181">L461+L443</f>
        <v>12</v>
      </c>
    </row>
    <row r="463" spans="1:12" x14ac:dyDescent="0.25">
      <c r="A463" s="8" t="s">
        <v>444</v>
      </c>
      <c r="B463" s="17">
        <v>24</v>
      </c>
      <c r="C463" s="10" t="s">
        <v>735</v>
      </c>
      <c r="D463" s="38">
        <v>516256745353</v>
      </c>
      <c r="E463" s="58">
        <v>0.27844719501914644</v>
      </c>
      <c r="F463" s="38">
        <v>156881310078</v>
      </c>
      <c r="G463" s="58">
        <v>8.4615186407450985E-2</v>
      </c>
      <c r="H463" s="38">
        <v>163743270415</v>
      </c>
      <c r="I463" s="38">
        <v>18473852690</v>
      </c>
      <c r="J463" s="38">
        <v>21761895666</v>
      </c>
      <c r="K463" s="38">
        <v>34727257094</v>
      </c>
      <c r="L463" s="146">
        <f t="shared" si="173"/>
        <v>0</v>
      </c>
    </row>
    <row r="464" spans="1:12" x14ac:dyDescent="0.25">
      <c r="A464" s="11">
        <v>345</v>
      </c>
      <c r="B464" s="12">
        <v>1</v>
      </c>
      <c r="C464" s="13" t="s">
        <v>446</v>
      </c>
      <c r="D464" s="44">
        <v>220166209477</v>
      </c>
      <c r="E464" s="59">
        <v>0.28290578200461453</v>
      </c>
      <c r="F464" s="45">
        <v>137167633918</v>
      </c>
      <c r="G464" s="59">
        <v>0.17625555180096042</v>
      </c>
      <c r="H464" s="45">
        <v>79820441020</v>
      </c>
      <c r="I464" s="45">
        <v>9909770808</v>
      </c>
      <c r="J464" s="45">
        <v>10525634780</v>
      </c>
      <c r="K464" s="45">
        <v>4384596342</v>
      </c>
      <c r="L464" s="147">
        <f t="shared" si="173"/>
        <v>1</v>
      </c>
    </row>
    <row r="465" spans="1:12" x14ac:dyDescent="0.25">
      <c r="A465" s="11">
        <v>346</v>
      </c>
      <c r="B465" s="12">
        <v>2</v>
      </c>
      <c r="C465" s="13" t="s">
        <v>447</v>
      </c>
      <c r="D465" s="44">
        <v>229384958001</v>
      </c>
      <c r="E465" s="59">
        <v>0.25127265807162258</v>
      </c>
      <c r="F465" s="45">
        <v>206204012527</v>
      </c>
      <c r="G465" s="59">
        <v>0.22587980826740858</v>
      </c>
      <c r="H465" s="45">
        <v>66213832157</v>
      </c>
      <c r="I465" s="45">
        <v>5329240000</v>
      </c>
      <c r="J465" s="45">
        <v>9335181706</v>
      </c>
      <c r="K465" s="45">
        <v>5657213874</v>
      </c>
      <c r="L465" s="147">
        <f t="shared" si="173"/>
        <v>1</v>
      </c>
    </row>
    <row r="466" spans="1:12" x14ac:dyDescent="0.25">
      <c r="A466" s="11">
        <v>347</v>
      </c>
      <c r="B466" s="12">
        <v>3</v>
      </c>
      <c r="C466" s="13" t="s">
        <v>448</v>
      </c>
      <c r="D466" s="44">
        <v>411463212182</v>
      </c>
      <c r="E466" s="59">
        <v>0.29949269106179299</v>
      </c>
      <c r="F466" s="45">
        <v>297460462603</v>
      </c>
      <c r="G466" s="59">
        <v>0.21651324296290403</v>
      </c>
      <c r="H466" s="45">
        <v>65238200850</v>
      </c>
      <c r="I466" s="45">
        <v>8089354719</v>
      </c>
      <c r="J466" s="45">
        <v>11348278080</v>
      </c>
      <c r="K466" s="45">
        <v>8714721560</v>
      </c>
      <c r="L466" s="147">
        <f t="shared" si="173"/>
        <v>1</v>
      </c>
    </row>
    <row r="467" spans="1:12" x14ac:dyDescent="0.25">
      <c r="A467" s="11">
        <v>348</v>
      </c>
      <c r="B467" s="12">
        <v>4</v>
      </c>
      <c r="C467" s="13" t="s">
        <v>449</v>
      </c>
      <c r="D467" s="44">
        <v>189302642631</v>
      </c>
      <c r="E467" s="59">
        <v>0.23490313544729563</v>
      </c>
      <c r="F467" s="45">
        <v>99424357296</v>
      </c>
      <c r="G467" s="59">
        <v>0.12337436468960311</v>
      </c>
      <c r="H467" s="45">
        <v>138398007095</v>
      </c>
      <c r="I467" s="45">
        <v>5680586880</v>
      </c>
      <c r="J467" s="45">
        <v>6552609498</v>
      </c>
      <c r="K467" s="45">
        <v>3535155728</v>
      </c>
      <c r="L467" s="147">
        <f t="shared" si="173"/>
        <v>1</v>
      </c>
    </row>
    <row r="468" spans="1:12" x14ac:dyDescent="0.25">
      <c r="A468" s="11">
        <v>349</v>
      </c>
      <c r="B468" s="12">
        <v>5</v>
      </c>
      <c r="C468" s="13" t="s">
        <v>450</v>
      </c>
      <c r="D468" s="44">
        <v>201845641679</v>
      </c>
      <c r="E468" s="59">
        <v>0.21476341457437584</v>
      </c>
      <c r="F468" s="45">
        <v>159783820693</v>
      </c>
      <c r="G468" s="59">
        <v>0.17000970959948497</v>
      </c>
      <c r="H468" s="45">
        <v>73947149230</v>
      </c>
      <c r="I468" s="45">
        <v>4686903904</v>
      </c>
      <c r="J468" s="45">
        <v>10676753849</v>
      </c>
      <c r="K468" s="45">
        <v>7250332850</v>
      </c>
      <c r="L468" s="147">
        <f t="shared" si="173"/>
        <v>1</v>
      </c>
    </row>
    <row r="469" spans="1:12" x14ac:dyDescent="0.25">
      <c r="A469" s="11">
        <v>350</v>
      </c>
      <c r="B469" s="12">
        <v>6</v>
      </c>
      <c r="C469" s="13" t="s">
        <v>451</v>
      </c>
      <c r="D469" s="44">
        <v>231644968059</v>
      </c>
      <c r="E469" s="59">
        <v>0.21677621177770434</v>
      </c>
      <c r="F469" s="45">
        <v>335440453774</v>
      </c>
      <c r="G469" s="59">
        <v>0.31390930463726374</v>
      </c>
      <c r="H469" s="45">
        <v>90070211018</v>
      </c>
      <c r="I469" s="45">
        <v>15765789740</v>
      </c>
      <c r="J469" s="45">
        <v>16953584395</v>
      </c>
      <c r="K469" s="45">
        <v>12359937075</v>
      </c>
      <c r="L469" s="147">
        <f t="shared" si="173"/>
        <v>1</v>
      </c>
    </row>
    <row r="470" spans="1:12" x14ac:dyDescent="0.25">
      <c r="A470" s="14" t="s">
        <v>29</v>
      </c>
      <c r="B470" s="15" t="s">
        <v>29</v>
      </c>
      <c r="C470" s="16" t="s">
        <v>30</v>
      </c>
      <c r="D470" s="46">
        <f t="shared" ref="D470:K470" si="182">SUM(D464:D468)</f>
        <v>1252162663970</v>
      </c>
      <c r="E470" s="60">
        <v>0.26028602635049242</v>
      </c>
      <c r="F470" s="46">
        <f t="shared" si="182"/>
        <v>900040287037</v>
      </c>
      <c r="G470" s="60">
        <v>0.18709063655153838</v>
      </c>
      <c r="H470" s="46">
        <f t="shared" si="182"/>
        <v>423617630352</v>
      </c>
      <c r="I470" s="46">
        <f t="shared" si="182"/>
        <v>33695856311</v>
      </c>
      <c r="J470" s="46">
        <f t="shared" si="182"/>
        <v>48438457913</v>
      </c>
      <c r="K470" s="46">
        <f t="shared" si="182"/>
        <v>29542020354</v>
      </c>
      <c r="L470" s="148">
        <f t="shared" ref="L470" si="183">SUM(L464:L468)</f>
        <v>5</v>
      </c>
    </row>
    <row r="471" spans="1:12" x14ac:dyDescent="0.25">
      <c r="A471" s="14" t="s">
        <v>31</v>
      </c>
      <c r="B471" s="15" t="s">
        <v>31</v>
      </c>
      <c r="C471" s="16" t="s">
        <v>32</v>
      </c>
      <c r="D471" s="46">
        <f t="shared" ref="D471:K471" si="184">SUM(D469)</f>
        <v>231644968059</v>
      </c>
      <c r="E471" s="60">
        <v>0.21677621177770434</v>
      </c>
      <c r="F471" s="46">
        <f t="shared" si="184"/>
        <v>335440453774</v>
      </c>
      <c r="G471" s="60">
        <v>0.31390930463726374</v>
      </c>
      <c r="H471" s="46">
        <f t="shared" si="184"/>
        <v>90070211018</v>
      </c>
      <c r="I471" s="46">
        <f t="shared" si="184"/>
        <v>15765789740</v>
      </c>
      <c r="J471" s="46">
        <f t="shared" si="184"/>
        <v>16953584395</v>
      </c>
      <c r="K471" s="46">
        <f t="shared" si="184"/>
        <v>12359937075</v>
      </c>
      <c r="L471" s="148">
        <f t="shared" ref="L471" si="185">SUM(L469)</f>
        <v>1</v>
      </c>
    </row>
    <row r="472" spans="1:12" x14ac:dyDescent="0.25">
      <c r="A472" s="14" t="s">
        <v>33</v>
      </c>
      <c r="B472" s="15" t="s">
        <v>33</v>
      </c>
      <c r="C472" s="16" t="s">
        <v>452</v>
      </c>
      <c r="D472" s="46">
        <f t="shared" ref="D472:K472" si="186">D470+D471</f>
        <v>1483807632029</v>
      </c>
      <c r="E472" s="60">
        <v>0.25237792467091996</v>
      </c>
      <c r="F472" s="46">
        <f t="shared" si="186"/>
        <v>1235480740811</v>
      </c>
      <c r="G472" s="60">
        <v>0.21014049166898804</v>
      </c>
      <c r="H472" s="46">
        <f t="shared" si="186"/>
        <v>513687841370</v>
      </c>
      <c r="I472" s="46">
        <f t="shared" si="186"/>
        <v>49461646051</v>
      </c>
      <c r="J472" s="46">
        <f t="shared" si="186"/>
        <v>65392042308</v>
      </c>
      <c r="K472" s="46">
        <f t="shared" si="186"/>
        <v>41901957429</v>
      </c>
      <c r="L472" s="148">
        <f t="shared" ref="L472" si="187">L470+L471</f>
        <v>6</v>
      </c>
    </row>
    <row r="473" spans="1:12" x14ac:dyDescent="0.25">
      <c r="A473" s="14" t="s">
        <v>35</v>
      </c>
      <c r="B473" s="15" t="s">
        <v>35</v>
      </c>
      <c r="C473" s="16" t="s">
        <v>453</v>
      </c>
      <c r="D473" s="46">
        <f t="shared" ref="D473:K473" si="188">D472+D463</f>
        <v>2000064377382</v>
      </c>
      <c r="E473" s="60">
        <v>0.25862797172233709</v>
      </c>
      <c r="F473" s="46">
        <f t="shared" si="188"/>
        <v>1392362050889</v>
      </c>
      <c r="G473" s="60">
        <v>0.18004609111429518</v>
      </c>
      <c r="H473" s="46">
        <f t="shared" si="188"/>
        <v>677431111785</v>
      </c>
      <c r="I473" s="46">
        <f t="shared" si="188"/>
        <v>67935498741</v>
      </c>
      <c r="J473" s="46">
        <f t="shared" si="188"/>
        <v>87153937974</v>
      </c>
      <c r="K473" s="46">
        <f t="shared" si="188"/>
        <v>76629214523</v>
      </c>
      <c r="L473" s="148">
        <f t="shared" ref="L473" si="189">L472+L463</f>
        <v>6</v>
      </c>
    </row>
    <row r="474" spans="1:12" x14ac:dyDescent="0.25">
      <c r="A474" s="8" t="s">
        <v>454</v>
      </c>
      <c r="B474" s="17">
        <v>25</v>
      </c>
      <c r="C474" s="10" t="s">
        <v>736</v>
      </c>
      <c r="D474" s="38">
        <v>1165967537138</v>
      </c>
      <c r="E474" s="58">
        <v>0.22496516010115983</v>
      </c>
      <c r="F474" s="38">
        <v>568248691325</v>
      </c>
      <c r="G474" s="58">
        <v>0.10963955148784982</v>
      </c>
      <c r="H474" s="38">
        <v>662809221989</v>
      </c>
      <c r="I474" s="38">
        <v>122646486298</v>
      </c>
      <c r="J474" s="38">
        <v>40750850005</v>
      </c>
      <c r="K474" s="38">
        <v>43216385175</v>
      </c>
      <c r="L474" s="146">
        <f t="shared" si="173"/>
        <v>1</v>
      </c>
    </row>
    <row r="475" spans="1:12" x14ac:dyDescent="0.25">
      <c r="A475" s="11">
        <v>351</v>
      </c>
      <c r="B475" s="12">
        <v>1</v>
      </c>
      <c r="C475" s="13" t="s">
        <v>456</v>
      </c>
      <c r="D475" s="44">
        <v>623544255964</v>
      </c>
      <c r="E475" s="59">
        <v>0.26411687638854781</v>
      </c>
      <c r="F475" s="45">
        <v>379410051200</v>
      </c>
      <c r="G475" s="59">
        <v>0.16070807586614749</v>
      </c>
      <c r="H475" s="45">
        <v>257467298399</v>
      </c>
      <c r="I475" s="45">
        <v>17247516494</v>
      </c>
      <c r="J475" s="45">
        <v>23978944089</v>
      </c>
      <c r="K475" s="45">
        <v>16857972414</v>
      </c>
      <c r="L475" s="147">
        <f t="shared" si="173"/>
        <v>1</v>
      </c>
    </row>
    <row r="476" spans="1:12" x14ac:dyDescent="0.25">
      <c r="A476" s="11">
        <v>352</v>
      </c>
      <c r="B476" s="12">
        <v>2</v>
      </c>
      <c r="C476" s="13" t="s">
        <v>457</v>
      </c>
      <c r="D476" s="44">
        <v>206479409245</v>
      </c>
      <c r="E476" s="59">
        <v>0.23954062348815486</v>
      </c>
      <c r="F476" s="45">
        <v>119584910385</v>
      </c>
      <c r="G476" s="59">
        <v>0.13873269057743434</v>
      </c>
      <c r="H476" s="45">
        <v>74347423000</v>
      </c>
      <c r="I476" s="45">
        <v>11719979205</v>
      </c>
      <c r="J476" s="45">
        <v>12537471640</v>
      </c>
      <c r="K476" s="45">
        <v>4913133220</v>
      </c>
      <c r="L476" s="147">
        <f t="shared" si="173"/>
        <v>1</v>
      </c>
    </row>
    <row r="477" spans="1:12" x14ac:dyDescent="0.25">
      <c r="A477" s="11">
        <v>353</v>
      </c>
      <c r="B477" s="12">
        <v>3</v>
      </c>
      <c r="C477" s="13" t="s">
        <v>458</v>
      </c>
      <c r="D477" s="44">
        <v>130850362704</v>
      </c>
      <c r="E477" s="59">
        <v>0.20087394284523777</v>
      </c>
      <c r="F477" s="45">
        <v>90821066319</v>
      </c>
      <c r="G477" s="59">
        <v>0.13942327180380573</v>
      </c>
      <c r="H477" s="45">
        <v>75410193029</v>
      </c>
      <c r="I477" s="45">
        <v>1466029000</v>
      </c>
      <c r="J477" s="45">
        <v>19700649499</v>
      </c>
      <c r="K477" s="45">
        <v>5668697468</v>
      </c>
      <c r="L477" s="147">
        <f t="shared" si="173"/>
        <v>1</v>
      </c>
    </row>
    <row r="478" spans="1:12" x14ac:dyDescent="0.25">
      <c r="A478" s="11">
        <v>354</v>
      </c>
      <c r="B478" s="12">
        <v>4</v>
      </c>
      <c r="C478" s="13" t="s">
        <v>459</v>
      </c>
      <c r="D478" s="44">
        <v>234249320641</v>
      </c>
      <c r="E478" s="59">
        <v>0.2795836869927239</v>
      </c>
      <c r="F478" s="45">
        <v>151149964071</v>
      </c>
      <c r="G478" s="59">
        <v>0.18040207812833861</v>
      </c>
      <c r="H478" s="45">
        <v>44720053293</v>
      </c>
      <c r="I478" s="45">
        <v>7635782756</v>
      </c>
      <c r="J478" s="45">
        <v>14358845120</v>
      </c>
      <c r="K478" s="45">
        <v>8568950857</v>
      </c>
      <c r="L478" s="147">
        <f t="shared" si="173"/>
        <v>1</v>
      </c>
    </row>
    <row r="479" spans="1:12" x14ac:dyDescent="0.25">
      <c r="A479" s="11">
        <v>355</v>
      </c>
      <c r="B479" s="12">
        <v>5</v>
      </c>
      <c r="C479" s="13" t="s">
        <v>460</v>
      </c>
      <c r="D479" s="44">
        <v>349680759229</v>
      </c>
      <c r="E479" s="59">
        <v>0.29003432290173575</v>
      </c>
      <c r="F479" s="45">
        <v>110824434077</v>
      </c>
      <c r="G479" s="59">
        <v>9.192067006878385E-2</v>
      </c>
      <c r="H479" s="45">
        <v>84610495049</v>
      </c>
      <c r="I479" s="45">
        <v>4060441178</v>
      </c>
      <c r="J479" s="45">
        <v>6330455058</v>
      </c>
      <c r="K479" s="45">
        <v>2065762615</v>
      </c>
      <c r="L479" s="147">
        <f t="shared" si="173"/>
        <v>0</v>
      </c>
    </row>
    <row r="480" spans="1:12" x14ac:dyDescent="0.25">
      <c r="A480" s="11">
        <v>356</v>
      </c>
      <c r="B480" s="12">
        <v>6</v>
      </c>
      <c r="C480" s="13" t="s">
        <v>461</v>
      </c>
      <c r="D480" s="44">
        <v>330422169488</v>
      </c>
      <c r="E480" s="59">
        <v>0.17006072102833472</v>
      </c>
      <c r="F480" s="45">
        <v>256710253368</v>
      </c>
      <c r="G480" s="59">
        <v>0.13212288645999598</v>
      </c>
      <c r="H480" s="45">
        <v>319700784626</v>
      </c>
      <c r="I480" s="45">
        <v>64525487054</v>
      </c>
      <c r="J480" s="45">
        <v>38375496837</v>
      </c>
      <c r="K480" s="45">
        <v>16531353621</v>
      </c>
      <c r="L480" s="147">
        <f t="shared" si="173"/>
        <v>0</v>
      </c>
    </row>
    <row r="481" spans="1:12" x14ac:dyDescent="0.25">
      <c r="A481" s="11">
        <v>357</v>
      </c>
      <c r="B481" s="12">
        <v>7</v>
      </c>
      <c r="C481" s="13" t="s">
        <v>462</v>
      </c>
      <c r="D481" s="44">
        <v>250138036103</v>
      </c>
      <c r="E481" s="59">
        <v>0.19310581877521305</v>
      </c>
      <c r="F481" s="45">
        <v>239649311137</v>
      </c>
      <c r="G481" s="59">
        <v>0.18500855434465108</v>
      </c>
      <c r="H481" s="45">
        <v>157333135318</v>
      </c>
      <c r="I481" s="45">
        <v>2740646575</v>
      </c>
      <c r="J481" s="45">
        <v>25411819290</v>
      </c>
      <c r="K481" s="45">
        <v>5920769977</v>
      </c>
      <c r="L481" s="147">
        <f t="shared" si="173"/>
        <v>0</v>
      </c>
    </row>
    <row r="482" spans="1:12" x14ac:dyDescent="0.25">
      <c r="A482" s="11">
        <v>358</v>
      </c>
      <c r="B482" s="12">
        <v>8</v>
      </c>
      <c r="C482" s="13" t="s">
        <v>463</v>
      </c>
      <c r="D482" s="44">
        <v>475874933687</v>
      </c>
      <c r="E482" s="59">
        <v>0.27470106561778401</v>
      </c>
      <c r="F482" s="45">
        <v>342239044784</v>
      </c>
      <c r="G482" s="59">
        <v>0.19755911405077978</v>
      </c>
      <c r="H482" s="45">
        <v>116514229946</v>
      </c>
      <c r="I482" s="45">
        <v>8078618017</v>
      </c>
      <c r="J482" s="45">
        <v>17437499564</v>
      </c>
      <c r="K482" s="45">
        <v>8005460564</v>
      </c>
      <c r="L482" s="147">
        <f t="shared" si="173"/>
        <v>1</v>
      </c>
    </row>
    <row r="483" spans="1:12" x14ac:dyDescent="0.25">
      <c r="A483" s="11">
        <v>359</v>
      </c>
      <c r="B483" s="12">
        <v>9</v>
      </c>
      <c r="C483" s="13" t="s">
        <v>464</v>
      </c>
      <c r="D483" s="44">
        <v>430020080946</v>
      </c>
      <c r="E483" s="59">
        <v>0.3087884180459684</v>
      </c>
      <c r="F483" s="45">
        <v>301311493941</v>
      </c>
      <c r="G483" s="59">
        <v>0.2163654761155038</v>
      </c>
      <c r="H483" s="45">
        <v>97556167104</v>
      </c>
      <c r="I483" s="45">
        <v>7605039475</v>
      </c>
      <c r="J483" s="45">
        <v>12436328383</v>
      </c>
      <c r="K483" s="45">
        <v>5998723906</v>
      </c>
      <c r="L483" s="147">
        <f t="shared" si="173"/>
        <v>1</v>
      </c>
    </row>
    <row r="484" spans="1:12" x14ac:dyDescent="0.25">
      <c r="A484" s="11">
        <v>360</v>
      </c>
      <c r="B484" s="12">
        <v>10</v>
      </c>
      <c r="C484" s="13" t="s">
        <v>465</v>
      </c>
      <c r="D484" s="44">
        <v>312215546656</v>
      </c>
      <c r="E484" s="59">
        <v>0.2517364764803634</v>
      </c>
      <c r="F484" s="45">
        <v>168038438612</v>
      </c>
      <c r="G484" s="59">
        <v>0.13548782212326707</v>
      </c>
      <c r="H484" s="45">
        <v>154627073249</v>
      </c>
      <c r="I484" s="45">
        <v>2215000000</v>
      </c>
      <c r="J484" s="45">
        <v>9927709292</v>
      </c>
      <c r="K484" s="45">
        <v>7307074095</v>
      </c>
      <c r="L484" s="147">
        <f t="shared" si="173"/>
        <v>1</v>
      </c>
    </row>
    <row r="485" spans="1:12" x14ac:dyDescent="0.25">
      <c r="A485" s="11">
        <v>361</v>
      </c>
      <c r="B485" s="12">
        <v>11</v>
      </c>
      <c r="C485" s="13" t="s">
        <v>737</v>
      </c>
      <c r="D485" s="44">
        <v>321452726685</v>
      </c>
      <c r="E485" s="59">
        <v>0.2819326271428772</v>
      </c>
      <c r="F485" s="45">
        <v>206216714556</v>
      </c>
      <c r="G485" s="59">
        <v>0.18086398175902871</v>
      </c>
      <c r="H485" s="45">
        <v>134520712852</v>
      </c>
      <c r="I485" s="45">
        <v>2002950000</v>
      </c>
      <c r="J485" s="45">
        <v>13274730257</v>
      </c>
      <c r="K485" s="45">
        <v>6984884531</v>
      </c>
      <c r="L485" s="147">
        <f t="shared" si="173"/>
        <v>1</v>
      </c>
    </row>
    <row r="486" spans="1:12" x14ac:dyDescent="0.25">
      <c r="A486" s="11">
        <v>362</v>
      </c>
      <c r="B486" s="12">
        <v>12</v>
      </c>
      <c r="C486" s="13" t="s">
        <v>738</v>
      </c>
      <c r="D486" s="44">
        <v>277409825361</v>
      </c>
      <c r="E486" s="59">
        <v>0.23676137109886819</v>
      </c>
      <c r="F486" s="45">
        <v>267102098066</v>
      </c>
      <c r="G486" s="59">
        <v>0.22796401994484333</v>
      </c>
      <c r="H486" s="45">
        <v>83538760139</v>
      </c>
      <c r="I486" s="45">
        <v>15303781450</v>
      </c>
      <c r="J486" s="45">
        <v>9989009373</v>
      </c>
      <c r="K486" s="45">
        <v>7455622785</v>
      </c>
      <c r="L486" s="147">
        <f t="shared" si="173"/>
        <v>1</v>
      </c>
    </row>
    <row r="487" spans="1:12" x14ac:dyDescent="0.25">
      <c r="A487" s="11">
        <v>363</v>
      </c>
      <c r="B487" s="12">
        <v>13</v>
      </c>
      <c r="C487" s="13" t="s">
        <v>468</v>
      </c>
      <c r="D487" s="44">
        <v>363060704949</v>
      </c>
      <c r="E487" s="59">
        <v>0.23973229161120227</v>
      </c>
      <c r="F487" s="45">
        <v>305601666634</v>
      </c>
      <c r="G487" s="59">
        <v>0.20179156505704157</v>
      </c>
      <c r="H487" s="45">
        <v>217939147116</v>
      </c>
      <c r="I487" s="45">
        <v>69705232099</v>
      </c>
      <c r="J487" s="45">
        <v>30246218124</v>
      </c>
      <c r="K487" s="45">
        <v>18350372447</v>
      </c>
      <c r="L487" s="147">
        <f t="shared" si="173"/>
        <v>1</v>
      </c>
    </row>
    <row r="488" spans="1:12" x14ac:dyDescent="0.25">
      <c r="A488" s="14" t="s">
        <v>29</v>
      </c>
      <c r="B488" s="15" t="s">
        <v>29</v>
      </c>
      <c r="C488" s="16" t="s">
        <v>30</v>
      </c>
      <c r="D488" s="46">
        <f t="shared" ref="D488:K488" si="190">SUM(D475:D486)</f>
        <v>3942337426709</v>
      </c>
      <c r="E488" s="60">
        <v>0.2489932069767577</v>
      </c>
      <c r="F488" s="46">
        <f t="shared" si="190"/>
        <v>2633057780516</v>
      </c>
      <c r="G488" s="60">
        <v>0.16630070690653143</v>
      </c>
      <c r="H488" s="46">
        <f t="shared" si="190"/>
        <v>1600346326004</v>
      </c>
      <c r="I488" s="46">
        <f t="shared" si="190"/>
        <v>144601271204</v>
      </c>
      <c r="J488" s="46">
        <f t="shared" si="190"/>
        <v>203758958402</v>
      </c>
      <c r="K488" s="46">
        <f t="shared" si="190"/>
        <v>96278406053</v>
      </c>
      <c r="L488" s="148">
        <f t="shared" ref="L488" si="191">SUM(L475:L486)</f>
        <v>9</v>
      </c>
    </row>
    <row r="489" spans="1:12" x14ac:dyDescent="0.25">
      <c r="A489" s="14" t="s">
        <v>31</v>
      </c>
      <c r="B489" s="15" t="s">
        <v>31</v>
      </c>
      <c r="C489" s="16" t="s">
        <v>32</v>
      </c>
      <c r="D489" s="46">
        <f t="shared" ref="D489:K489" si="192">SUM(D487)</f>
        <v>363060704949</v>
      </c>
      <c r="E489" s="60">
        <v>0.23973229161120227</v>
      </c>
      <c r="F489" s="46">
        <f t="shared" si="192"/>
        <v>305601666634</v>
      </c>
      <c r="G489" s="60">
        <v>0.20179156505704157</v>
      </c>
      <c r="H489" s="46">
        <f t="shared" si="192"/>
        <v>217939147116</v>
      </c>
      <c r="I489" s="46">
        <f t="shared" si="192"/>
        <v>69705232099</v>
      </c>
      <c r="J489" s="46">
        <f t="shared" si="192"/>
        <v>30246218124</v>
      </c>
      <c r="K489" s="46">
        <f t="shared" si="192"/>
        <v>18350372447</v>
      </c>
      <c r="L489" s="148">
        <f t="shared" ref="L489" si="193">SUM(L487)</f>
        <v>1</v>
      </c>
    </row>
    <row r="490" spans="1:12" x14ac:dyDescent="0.25">
      <c r="A490" s="14" t="s">
        <v>33</v>
      </c>
      <c r="B490" s="15" t="s">
        <v>33</v>
      </c>
      <c r="C490" s="16" t="s">
        <v>469</v>
      </c>
      <c r="D490" s="46">
        <f t="shared" ref="D490:K490" si="194">D488+D489</f>
        <v>4305398131658</v>
      </c>
      <c r="E490" s="60">
        <v>0.24818472868749561</v>
      </c>
      <c r="F490" s="46">
        <f t="shared" si="194"/>
        <v>2938659447150</v>
      </c>
      <c r="G490" s="60">
        <v>0.16939906027111246</v>
      </c>
      <c r="H490" s="46">
        <f t="shared" si="194"/>
        <v>1818285473120</v>
      </c>
      <c r="I490" s="46">
        <f t="shared" si="194"/>
        <v>214306503303</v>
      </c>
      <c r="J490" s="46">
        <f t="shared" si="194"/>
        <v>234005176526</v>
      </c>
      <c r="K490" s="46">
        <f t="shared" si="194"/>
        <v>114628778500</v>
      </c>
      <c r="L490" s="148">
        <f t="shared" ref="L490" si="195">L488+L489</f>
        <v>10</v>
      </c>
    </row>
    <row r="491" spans="1:12" x14ac:dyDescent="0.25">
      <c r="A491" s="14" t="s">
        <v>35</v>
      </c>
      <c r="B491" s="15" t="s">
        <v>35</v>
      </c>
      <c r="C491" s="16" t="s">
        <v>470</v>
      </c>
      <c r="D491" s="46">
        <f t="shared" ref="D491:K491" si="196">D490+D474</f>
        <v>5471365668796</v>
      </c>
      <c r="E491" s="60">
        <v>0.24284332057135391</v>
      </c>
      <c r="F491" s="46">
        <f t="shared" si="196"/>
        <v>3506908138475</v>
      </c>
      <c r="G491" s="60">
        <v>0.155652038053852</v>
      </c>
      <c r="H491" s="46">
        <f t="shared" si="196"/>
        <v>2481094695109</v>
      </c>
      <c r="I491" s="46">
        <f t="shared" si="196"/>
        <v>336952989601</v>
      </c>
      <c r="J491" s="46">
        <f t="shared" si="196"/>
        <v>274756026531</v>
      </c>
      <c r="K491" s="46">
        <f t="shared" si="196"/>
        <v>157845163675</v>
      </c>
      <c r="L491" s="148">
        <f t="shared" ref="L491" si="197">L490+L474</f>
        <v>11</v>
      </c>
    </row>
    <row r="492" spans="1:12" x14ac:dyDescent="0.25">
      <c r="A492" s="8" t="s">
        <v>471</v>
      </c>
      <c r="B492" s="17">
        <v>26</v>
      </c>
      <c r="C492" s="10" t="s">
        <v>739</v>
      </c>
      <c r="D492" s="38">
        <v>2991524524379</v>
      </c>
      <c r="E492" s="58">
        <v>0.29928467415608201</v>
      </c>
      <c r="F492" s="38">
        <v>795889761008</v>
      </c>
      <c r="G492" s="58">
        <v>7.9624153452958188E-2</v>
      </c>
      <c r="H492" s="38">
        <v>1120029616861</v>
      </c>
      <c r="I492" s="38">
        <v>50724783160</v>
      </c>
      <c r="J492" s="38">
        <v>67930685655</v>
      </c>
      <c r="K492" s="38">
        <v>50879864709</v>
      </c>
      <c r="L492" s="146">
        <f t="shared" si="173"/>
        <v>0</v>
      </c>
    </row>
    <row r="493" spans="1:12" x14ac:dyDescent="0.25">
      <c r="A493" s="11">
        <v>364</v>
      </c>
      <c r="B493" s="12">
        <v>1</v>
      </c>
      <c r="C493" s="13" t="s">
        <v>473</v>
      </c>
      <c r="D493" s="44">
        <v>307670920732</v>
      </c>
      <c r="E493" s="59">
        <v>0.29324527000039752</v>
      </c>
      <c r="F493" s="45">
        <v>207895889111</v>
      </c>
      <c r="G493" s="59">
        <v>0.19814835275717088</v>
      </c>
      <c r="H493" s="45">
        <v>114472611456</v>
      </c>
      <c r="I493" s="45">
        <v>3874316356</v>
      </c>
      <c r="J493" s="45">
        <v>36349721275</v>
      </c>
      <c r="K493" s="45">
        <v>5287177106</v>
      </c>
      <c r="L493" s="147">
        <f t="shared" si="173"/>
        <v>1</v>
      </c>
    </row>
    <row r="494" spans="1:12" x14ac:dyDescent="0.25">
      <c r="A494" s="11">
        <v>365</v>
      </c>
      <c r="B494" s="12">
        <v>2</v>
      </c>
      <c r="C494" s="13" t="s">
        <v>474</v>
      </c>
      <c r="D494" s="44">
        <v>305429723055</v>
      </c>
      <c r="E494" s="59">
        <v>0.34146846248628282</v>
      </c>
      <c r="F494" s="45">
        <v>203863744184</v>
      </c>
      <c r="G494" s="59">
        <v>0.22791835249993617</v>
      </c>
      <c r="H494" s="45">
        <v>58611011132</v>
      </c>
      <c r="I494" s="45">
        <v>2214274792</v>
      </c>
      <c r="J494" s="45">
        <v>9245691384</v>
      </c>
      <c r="K494" s="45">
        <v>3484007983</v>
      </c>
      <c r="L494" s="147">
        <f t="shared" si="173"/>
        <v>1</v>
      </c>
    </row>
    <row r="495" spans="1:12" x14ac:dyDescent="0.25">
      <c r="A495" s="11">
        <v>366</v>
      </c>
      <c r="B495" s="12">
        <v>3</v>
      </c>
      <c r="C495" s="13" t="s">
        <v>475</v>
      </c>
      <c r="D495" s="44">
        <v>562895067696</v>
      </c>
      <c r="E495" s="59">
        <v>0.23662794421803082</v>
      </c>
      <c r="F495" s="45">
        <v>442147419999</v>
      </c>
      <c r="G495" s="59">
        <v>0.18586845229237936</v>
      </c>
      <c r="H495" s="45">
        <v>116862615419</v>
      </c>
      <c r="I495" s="45">
        <v>26983859884</v>
      </c>
      <c r="J495" s="45">
        <v>27526185536</v>
      </c>
      <c r="K495" s="45">
        <v>8095837900</v>
      </c>
      <c r="L495" s="147">
        <f t="shared" si="173"/>
        <v>1</v>
      </c>
    </row>
    <row r="496" spans="1:12" x14ac:dyDescent="0.25">
      <c r="A496" s="11">
        <v>367</v>
      </c>
      <c r="B496" s="12">
        <v>4</v>
      </c>
      <c r="C496" s="13" t="s">
        <v>740</v>
      </c>
      <c r="D496" s="44">
        <v>487721922463</v>
      </c>
      <c r="E496" s="59">
        <v>0.30976771224946709</v>
      </c>
      <c r="F496" s="45">
        <v>301942319004</v>
      </c>
      <c r="G496" s="59">
        <v>0.19177317459266655</v>
      </c>
      <c r="H496" s="45">
        <v>164962568535</v>
      </c>
      <c r="I496" s="45">
        <v>7098249169</v>
      </c>
      <c r="J496" s="45">
        <v>13422293292</v>
      </c>
      <c r="K496" s="45">
        <v>3598708157</v>
      </c>
      <c r="L496" s="147">
        <f t="shared" si="173"/>
        <v>1</v>
      </c>
    </row>
    <row r="497" spans="1:12" x14ac:dyDescent="0.25">
      <c r="A497" s="11">
        <v>368</v>
      </c>
      <c r="B497" s="12">
        <v>5</v>
      </c>
      <c r="C497" s="13" t="s">
        <v>477</v>
      </c>
      <c r="D497" s="44">
        <v>330971849471</v>
      </c>
      <c r="E497" s="59">
        <v>0.29454250004009114</v>
      </c>
      <c r="F497" s="45">
        <v>212665699580</v>
      </c>
      <c r="G497" s="59">
        <v>0.18925804997369314</v>
      </c>
      <c r="H497" s="45">
        <v>130707138027</v>
      </c>
      <c r="I497" s="45">
        <v>8127091091</v>
      </c>
      <c r="J497" s="45">
        <v>5577513745</v>
      </c>
      <c r="K497" s="45">
        <v>2085375495</v>
      </c>
      <c r="L497" s="147">
        <f t="shared" si="173"/>
        <v>1</v>
      </c>
    </row>
    <row r="498" spans="1:12" x14ac:dyDescent="0.25">
      <c r="A498" s="11">
        <v>369</v>
      </c>
      <c r="B498" s="12">
        <v>6</v>
      </c>
      <c r="C498" s="13" t="s">
        <v>478</v>
      </c>
      <c r="D498" s="44">
        <v>513254030300</v>
      </c>
      <c r="E498" s="59">
        <v>0.28195423598909752</v>
      </c>
      <c r="F498" s="45">
        <v>345372787896</v>
      </c>
      <c r="G498" s="59">
        <v>0.18972928568280803</v>
      </c>
      <c r="H498" s="45">
        <v>210786299327</v>
      </c>
      <c r="I498" s="45">
        <v>3482701863</v>
      </c>
      <c r="J498" s="45">
        <v>20046142487</v>
      </c>
      <c r="K498" s="45">
        <v>4827026200</v>
      </c>
      <c r="L498" s="147">
        <f t="shared" si="173"/>
        <v>1</v>
      </c>
    </row>
    <row r="499" spans="1:12" x14ac:dyDescent="0.25">
      <c r="A499" s="11">
        <v>370</v>
      </c>
      <c r="B499" s="12">
        <v>7</v>
      </c>
      <c r="C499" s="13" t="s">
        <v>479</v>
      </c>
      <c r="D499" s="44">
        <v>401434568447</v>
      </c>
      <c r="E499" s="59">
        <v>0.34873673002014105</v>
      </c>
      <c r="F499" s="45">
        <v>297702243713</v>
      </c>
      <c r="G499" s="59">
        <v>0.25862174100693486</v>
      </c>
      <c r="H499" s="45">
        <v>39213655140</v>
      </c>
      <c r="I499" s="45">
        <v>4000733266</v>
      </c>
      <c r="J499" s="45">
        <v>9302916544</v>
      </c>
      <c r="K499" s="45">
        <v>4506206088</v>
      </c>
      <c r="L499" s="147">
        <f t="shared" si="173"/>
        <v>1</v>
      </c>
    </row>
    <row r="500" spans="1:12" x14ac:dyDescent="0.25">
      <c r="A500" s="11">
        <v>371</v>
      </c>
      <c r="B500" s="12">
        <v>8</v>
      </c>
      <c r="C500" s="13" t="s">
        <v>480</v>
      </c>
      <c r="D500" s="44">
        <v>462655252293</v>
      </c>
      <c r="E500" s="59">
        <v>0.30843723592540534</v>
      </c>
      <c r="F500" s="45">
        <v>277303651426</v>
      </c>
      <c r="G500" s="59">
        <v>0.18486934133775015</v>
      </c>
      <c r="H500" s="45">
        <v>136439631225</v>
      </c>
      <c r="I500" s="45">
        <v>25719700000</v>
      </c>
      <c r="J500" s="45">
        <v>14301077253</v>
      </c>
      <c r="K500" s="45">
        <v>4887882928</v>
      </c>
      <c r="L500" s="147">
        <f t="shared" si="173"/>
        <v>1</v>
      </c>
    </row>
    <row r="501" spans="1:12" x14ac:dyDescent="0.25">
      <c r="A501" s="11">
        <v>372</v>
      </c>
      <c r="B501" s="12">
        <v>9</v>
      </c>
      <c r="C501" s="13" t="s">
        <v>481</v>
      </c>
      <c r="D501" s="44">
        <v>358212837125</v>
      </c>
      <c r="E501" s="59">
        <v>0.20309781588017492</v>
      </c>
      <c r="F501" s="45">
        <v>398610836008</v>
      </c>
      <c r="G501" s="59">
        <v>0.22600248173446966</v>
      </c>
      <c r="H501" s="45">
        <v>208974640750</v>
      </c>
      <c r="I501" s="45">
        <v>27065624350</v>
      </c>
      <c r="J501" s="45">
        <v>24793977900</v>
      </c>
      <c r="K501" s="45">
        <v>9847923031</v>
      </c>
      <c r="L501" s="147">
        <f t="shared" si="173"/>
        <v>1</v>
      </c>
    </row>
    <row r="502" spans="1:12" x14ac:dyDescent="0.25">
      <c r="A502" s="11">
        <v>373</v>
      </c>
      <c r="B502" s="12">
        <v>10</v>
      </c>
      <c r="C502" s="13" t="s">
        <v>482</v>
      </c>
      <c r="D502" s="44">
        <v>346005054100</v>
      </c>
      <c r="E502" s="59">
        <v>0.27643832073550317</v>
      </c>
      <c r="F502" s="45">
        <v>229652289500</v>
      </c>
      <c r="G502" s="59">
        <v>0.18347909231434439</v>
      </c>
      <c r="H502" s="45">
        <v>103208169540</v>
      </c>
      <c r="I502" s="45">
        <v>3428500000</v>
      </c>
      <c r="J502" s="45">
        <v>12700593400</v>
      </c>
      <c r="K502" s="45">
        <v>10479438000</v>
      </c>
      <c r="L502" s="147">
        <f t="shared" si="173"/>
        <v>1</v>
      </c>
    </row>
    <row r="503" spans="1:12" x14ac:dyDescent="0.25">
      <c r="A503" s="11">
        <v>374</v>
      </c>
      <c r="B503" s="12">
        <v>11</v>
      </c>
      <c r="C503" s="13" t="s">
        <v>483</v>
      </c>
      <c r="D503" s="44">
        <v>420066320485</v>
      </c>
      <c r="E503" s="59">
        <v>0.28388831646638363</v>
      </c>
      <c r="F503" s="45">
        <v>269888611134</v>
      </c>
      <c r="G503" s="59">
        <v>0.18239554020855539</v>
      </c>
      <c r="H503" s="45">
        <v>191508072196</v>
      </c>
      <c r="I503" s="45">
        <v>10004038846</v>
      </c>
      <c r="J503" s="45">
        <v>31223944655</v>
      </c>
      <c r="K503" s="45">
        <v>6410408952</v>
      </c>
      <c r="L503" s="147">
        <f t="shared" si="173"/>
        <v>1</v>
      </c>
    </row>
    <row r="504" spans="1:12" x14ac:dyDescent="0.25">
      <c r="A504" s="11">
        <v>375</v>
      </c>
      <c r="B504" s="12">
        <v>12</v>
      </c>
      <c r="C504" s="13" t="s">
        <v>741</v>
      </c>
      <c r="D504" s="44">
        <v>455148459653</v>
      </c>
      <c r="E504" s="59">
        <v>0.31049452526085691</v>
      </c>
      <c r="F504" s="45">
        <v>266978817728</v>
      </c>
      <c r="G504" s="59">
        <v>0.1821284011998168</v>
      </c>
      <c r="H504" s="45">
        <v>109883056766</v>
      </c>
      <c r="I504" s="45">
        <v>30074272899</v>
      </c>
      <c r="J504" s="45">
        <v>13019950389</v>
      </c>
      <c r="K504" s="45">
        <v>4260446345</v>
      </c>
      <c r="L504" s="147">
        <f t="shared" si="173"/>
        <v>1</v>
      </c>
    </row>
    <row r="505" spans="1:12" x14ac:dyDescent="0.25">
      <c r="A505" s="11">
        <v>376</v>
      </c>
      <c r="B505" s="12">
        <v>13</v>
      </c>
      <c r="C505" s="13" t="s">
        <v>485</v>
      </c>
      <c r="D505" s="44">
        <v>463953117662</v>
      </c>
      <c r="E505" s="59">
        <v>0.35500749423837147</v>
      </c>
      <c r="F505" s="45">
        <v>302301293745</v>
      </c>
      <c r="G505" s="59">
        <v>0.23131480469027635</v>
      </c>
      <c r="H505" s="45">
        <v>71002617025</v>
      </c>
      <c r="I505" s="45">
        <v>1799910000</v>
      </c>
      <c r="J505" s="45">
        <v>11490505811</v>
      </c>
      <c r="K505" s="45">
        <v>3372114900</v>
      </c>
      <c r="L505" s="147">
        <f t="shared" si="173"/>
        <v>1</v>
      </c>
    </row>
    <row r="506" spans="1:12" x14ac:dyDescent="0.25">
      <c r="A506" s="11">
        <v>377</v>
      </c>
      <c r="B506" s="12">
        <v>14</v>
      </c>
      <c r="C506" s="13" t="s">
        <v>486</v>
      </c>
      <c r="D506" s="44">
        <v>290591912219</v>
      </c>
      <c r="E506" s="59">
        <v>0.26006495357494352</v>
      </c>
      <c r="F506" s="45">
        <v>307127098683</v>
      </c>
      <c r="G506" s="59">
        <v>0.27486310286711102</v>
      </c>
      <c r="H506" s="45">
        <v>107242217627</v>
      </c>
      <c r="I506" s="45">
        <v>8187209882</v>
      </c>
      <c r="J506" s="45">
        <v>13844061939</v>
      </c>
      <c r="K506" s="45">
        <v>7364949599</v>
      </c>
      <c r="L506" s="147">
        <f t="shared" si="173"/>
        <v>1</v>
      </c>
    </row>
    <row r="507" spans="1:12" x14ac:dyDescent="0.25">
      <c r="A507" s="11">
        <v>378</v>
      </c>
      <c r="B507" s="12">
        <v>15</v>
      </c>
      <c r="C507" s="13" t="s">
        <v>742</v>
      </c>
      <c r="D507" s="44">
        <v>374316292000</v>
      </c>
      <c r="E507" s="59">
        <v>0.30529328983838488</v>
      </c>
      <c r="F507" s="45">
        <v>255153378036</v>
      </c>
      <c r="G507" s="59">
        <v>0.20810372366583377</v>
      </c>
      <c r="H507" s="45">
        <v>111484857800</v>
      </c>
      <c r="I507" s="45">
        <v>275000000</v>
      </c>
      <c r="J507" s="45">
        <v>11057517000</v>
      </c>
      <c r="K507" s="45">
        <v>3161025000</v>
      </c>
      <c r="L507" s="147">
        <f t="shared" si="173"/>
        <v>1</v>
      </c>
    </row>
    <row r="508" spans="1:12" x14ac:dyDescent="0.25">
      <c r="A508" s="11">
        <v>379</v>
      </c>
      <c r="B508" s="12">
        <v>16</v>
      </c>
      <c r="C508" s="13" t="s">
        <v>488</v>
      </c>
      <c r="D508" s="44">
        <v>380461903269</v>
      </c>
      <c r="E508" s="59">
        <v>0.33274746629158902</v>
      </c>
      <c r="F508" s="45">
        <v>236576775823</v>
      </c>
      <c r="G508" s="59">
        <v>0.20690724107238262</v>
      </c>
      <c r="H508" s="45">
        <v>130938308827</v>
      </c>
      <c r="I508" s="45">
        <v>6096792732</v>
      </c>
      <c r="J508" s="45">
        <v>13297612105</v>
      </c>
      <c r="K508" s="45">
        <v>3865347407</v>
      </c>
      <c r="L508" s="147">
        <f t="shared" si="173"/>
        <v>1</v>
      </c>
    </row>
    <row r="509" spans="1:12" x14ac:dyDescent="0.25">
      <c r="A509" s="11">
        <v>380</v>
      </c>
      <c r="B509" s="12">
        <v>17</v>
      </c>
      <c r="C509" s="13" t="s">
        <v>489</v>
      </c>
      <c r="D509" s="44">
        <v>355486605694</v>
      </c>
      <c r="E509" s="59">
        <v>0.3272688170871641</v>
      </c>
      <c r="F509" s="45">
        <v>252752372482</v>
      </c>
      <c r="G509" s="59">
        <v>0.23268941398416962</v>
      </c>
      <c r="H509" s="45">
        <v>101084354000</v>
      </c>
      <c r="I509" s="45">
        <v>3152013944</v>
      </c>
      <c r="J509" s="45">
        <v>15425405584</v>
      </c>
      <c r="K509" s="45">
        <v>5466009004</v>
      </c>
      <c r="L509" s="147">
        <f t="shared" si="173"/>
        <v>1</v>
      </c>
    </row>
    <row r="510" spans="1:12" x14ac:dyDescent="0.25">
      <c r="A510" s="11">
        <v>381</v>
      </c>
      <c r="B510" s="12">
        <v>18</v>
      </c>
      <c r="C510" s="13" t="s">
        <v>490</v>
      </c>
      <c r="D510" s="44">
        <v>409975473931</v>
      </c>
      <c r="E510" s="59">
        <v>0.33907389101699986</v>
      </c>
      <c r="F510" s="45">
        <v>269191827713</v>
      </c>
      <c r="G510" s="59">
        <v>0.22263751433088594</v>
      </c>
      <c r="H510" s="45">
        <v>72364974340</v>
      </c>
      <c r="I510" s="45">
        <v>2990196080</v>
      </c>
      <c r="J510" s="45">
        <v>10588938513</v>
      </c>
      <c r="K510" s="45">
        <v>5263137800</v>
      </c>
      <c r="L510" s="147">
        <f t="shared" si="173"/>
        <v>1</v>
      </c>
    </row>
    <row r="511" spans="1:12" x14ac:dyDescent="0.25">
      <c r="A511" s="11">
        <v>382</v>
      </c>
      <c r="B511" s="12">
        <v>19</v>
      </c>
      <c r="C511" s="13" t="s">
        <v>743</v>
      </c>
      <c r="D511" s="44">
        <v>364699238000</v>
      </c>
      <c r="E511" s="59">
        <v>0.31781143071196999</v>
      </c>
      <c r="F511" s="45">
        <v>265102339232</v>
      </c>
      <c r="G511" s="59">
        <v>0.23101927544036149</v>
      </c>
      <c r="H511" s="45">
        <v>81304430000</v>
      </c>
      <c r="I511" s="45">
        <v>10545278000</v>
      </c>
      <c r="J511" s="45">
        <v>7943529000</v>
      </c>
      <c r="K511" s="45">
        <v>3010866000</v>
      </c>
      <c r="L511" s="147">
        <f t="shared" si="173"/>
        <v>1</v>
      </c>
    </row>
    <row r="512" spans="1:12" x14ac:dyDescent="0.25">
      <c r="A512" s="11">
        <v>383</v>
      </c>
      <c r="B512" s="12">
        <v>20</v>
      </c>
      <c r="C512" s="13" t="s">
        <v>492</v>
      </c>
      <c r="D512" s="44">
        <v>323002676641</v>
      </c>
      <c r="E512" s="59">
        <v>0.32397594049585338</v>
      </c>
      <c r="F512" s="45">
        <v>150724655502</v>
      </c>
      <c r="G512" s="59">
        <v>0.15117881538934472</v>
      </c>
      <c r="H512" s="45">
        <v>115305674959</v>
      </c>
      <c r="I512" s="45">
        <v>29148761228</v>
      </c>
      <c r="J512" s="45">
        <v>10373045635</v>
      </c>
      <c r="K512" s="45">
        <v>3174908844</v>
      </c>
      <c r="L512" s="147">
        <f t="shared" si="173"/>
        <v>1</v>
      </c>
    </row>
    <row r="513" spans="1:12" x14ac:dyDescent="0.25">
      <c r="A513" s="11">
        <v>384</v>
      </c>
      <c r="B513" s="12">
        <v>21</v>
      </c>
      <c r="C513" s="13" t="s">
        <v>493</v>
      </c>
      <c r="D513" s="44">
        <v>329362705493</v>
      </c>
      <c r="E513" s="59">
        <v>0.22887683275644219</v>
      </c>
      <c r="F513" s="45">
        <v>246796408728</v>
      </c>
      <c r="G513" s="59">
        <v>0.17150083911528199</v>
      </c>
      <c r="H513" s="45">
        <v>121960749530</v>
      </c>
      <c r="I513" s="45">
        <v>19532073000</v>
      </c>
      <c r="J513" s="45">
        <v>13331317007</v>
      </c>
      <c r="K513" s="45">
        <v>6572700258</v>
      </c>
      <c r="L513" s="147">
        <f t="shared" si="173"/>
        <v>1</v>
      </c>
    </row>
    <row r="514" spans="1:12" x14ac:dyDescent="0.25">
      <c r="A514" s="11">
        <v>385</v>
      </c>
      <c r="B514" s="12">
        <v>22</v>
      </c>
      <c r="C514" s="13" t="s">
        <v>494</v>
      </c>
      <c r="D514" s="44">
        <v>1074862945000</v>
      </c>
      <c r="E514" s="59">
        <v>0.19029251900889302</v>
      </c>
      <c r="F514" s="45">
        <v>607387306000</v>
      </c>
      <c r="G514" s="59">
        <v>0.10753116107539208</v>
      </c>
      <c r="H514" s="45">
        <v>1030652122700</v>
      </c>
      <c r="I514" s="45">
        <v>64018054000</v>
      </c>
      <c r="J514" s="45">
        <v>118398987000</v>
      </c>
      <c r="K514" s="45">
        <v>24724728000</v>
      </c>
      <c r="L514" s="147">
        <f t="shared" si="173"/>
        <v>0</v>
      </c>
    </row>
    <row r="515" spans="1:12" x14ac:dyDescent="0.25">
      <c r="A515" s="11">
        <v>386</v>
      </c>
      <c r="B515" s="12">
        <v>23</v>
      </c>
      <c r="C515" s="13" t="s">
        <v>495</v>
      </c>
      <c r="D515" s="44">
        <v>195712839403</v>
      </c>
      <c r="E515" s="59">
        <v>0.18344154988581693</v>
      </c>
      <c r="F515" s="45">
        <v>257927904130</v>
      </c>
      <c r="G515" s="59">
        <v>0.24175570001812732</v>
      </c>
      <c r="H515" s="45">
        <v>229683005000</v>
      </c>
      <c r="I515" s="45">
        <v>4905596000</v>
      </c>
      <c r="J515" s="45">
        <v>15573743000</v>
      </c>
      <c r="K515" s="45">
        <v>4423762000</v>
      </c>
      <c r="L515" s="147">
        <f t="shared" si="173"/>
        <v>0</v>
      </c>
    </row>
    <row r="516" spans="1:12" x14ac:dyDescent="0.25">
      <c r="A516" s="11">
        <v>387</v>
      </c>
      <c r="B516" s="12">
        <v>24</v>
      </c>
      <c r="C516" s="13" t="s">
        <v>744</v>
      </c>
      <c r="D516" s="44">
        <v>191442614593</v>
      </c>
      <c r="E516" s="59">
        <v>0.20705552112168363</v>
      </c>
      <c r="F516" s="45">
        <v>239678119341</v>
      </c>
      <c r="G516" s="59">
        <v>0.25922482309970712</v>
      </c>
      <c r="H516" s="45">
        <v>90120879633</v>
      </c>
      <c r="I516" s="45">
        <v>28048240268</v>
      </c>
      <c r="J516" s="45">
        <v>15915224635</v>
      </c>
      <c r="K516" s="45">
        <v>8716094941</v>
      </c>
      <c r="L516" s="147">
        <f t="shared" si="173"/>
        <v>1</v>
      </c>
    </row>
    <row r="517" spans="1:12" x14ac:dyDescent="0.25">
      <c r="A517" s="14" t="s">
        <v>29</v>
      </c>
      <c r="B517" s="15" t="s">
        <v>29</v>
      </c>
      <c r="C517" s="16" t="s">
        <v>30</v>
      </c>
      <c r="D517" s="46">
        <f t="shared" ref="D517:K517" si="198">SUM(D493:D513)</f>
        <v>8243315930729</v>
      </c>
      <c r="E517" s="60">
        <v>0.29308843716031224</v>
      </c>
      <c r="F517" s="46">
        <f t="shared" si="198"/>
        <v>5739750459227</v>
      </c>
      <c r="G517" s="60">
        <v>0.20407497491561688</v>
      </c>
      <c r="H517" s="46">
        <f t="shared" si="198"/>
        <v>2498317653621</v>
      </c>
      <c r="I517" s="46">
        <f t="shared" si="198"/>
        <v>233800597382</v>
      </c>
      <c r="J517" s="46">
        <f t="shared" si="198"/>
        <v>324861940454</v>
      </c>
      <c r="K517" s="46">
        <f t="shared" si="198"/>
        <v>109021496997</v>
      </c>
      <c r="L517" s="148">
        <f t="shared" ref="L517" si="199">SUM(L493:L513)</f>
        <v>21</v>
      </c>
    </row>
    <row r="518" spans="1:12" x14ac:dyDescent="0.25">
      <c r="A518" s="14" t="s">
        <v>31</v>
      </c>
      <c r="B518" s="15" t="s">
        <v>31</v>
      </c>
      <c r="C518" s="16" t="s">
        <v>32</v>
      </c>
      <c r="D518" s="46">
        <f t="shared" ref="D518:K518" si="200">SUM(D514:D516)</f>
        <v>1462018398996</v>
      </c>
      <c r="E518" s="60">
        <v>0.19136447824893937</v>
      </c>
      <c r="F518" s="46">
        <f t="shared" si="200"/>
        <v>1104993329471</v>
      </c>
      <c r="G518" s="60">
        <v>0.14463324955964169</v>
      </c>
      <c r="H518" s="46">
        <f t="shared" si="200"/>
        <v>1350456007333</v>
      </c>
      <c r="I518" s="46">
        <f t="shared" si="200"/>
        <v>96971890268</v>
      </c>
      <c r="J518" s="46">
        <f t="shared" si="200"/>
        <v>149887954635</v>
      </c>
      <c r="K518" s="46">
        <f t="shared" si="200"/>
        <v>37864584941</v>
      </c>
      <c r="L518" s="148">
        <f t="shared" ref="L518" si="201">SUM(L514:L516)</f>
        <v>1</v>
      </c>
    </row>
    <row r="519" spans="1:12" x14ac:dyDescent="0.25">
      <c r="A519" s="14" t="s">
        <v>33</v>
      </c>
      <c r="B519" s="15" t="s">
        <v>33</v>
      </c>
      <c r="C519" s="16" t="s">
        <v>497</v>
      </c>
      <c r="D519" s="46">
        <f t="shared" ref="D519:K519" si="202">D517+D518</f>
        <v>9705334329725</v>
      </c>
      <c r="E519" s="60">
        <v>0.27135899914259604</v>
      </c>
      <c r="F519" s="46">
        <f t="shared" si="202"/>
        <v>6844743788698</v>
      </c>
      <c r="G519" s="60">
        <v>0.19137752093710911</v>
      </c>
      <c r="H519" s="46">
        <f t="shared" si="202"/>
        <v>3848773660954</v>
      </c>
      <c r="I519" s="46">
        <f t="shared" si="202"/>
        <v>330772487650</v>
      </c>
      <c r="J519" s="46">
        <f t="shared" si="202"/>
        <v>474749895089</v>
      </c>
      <c r="K519" s="46">
        <f t="shared" si="202"/>
        <v>146886081938</v>
      </c>
      <c r="L519" s="148">
        <f t="shared" ref="L519" si="203">L517+L518</f>
        <v>22</v>
      </c>
    </row>
    <row r="520" spans="1:12" x14ac:dyDescent="0.25">
      <c r="A520" s="14" t="s">
        <v>35</v>
      </c>
      <c r="B520" s="15" t="s">
        <v>35</v>
      </c>
      <c r="C520" s="16" t="s">
        <v>498</v>
      </c>
      <c r="D520" s="46">
        <f t="shared" ref="D520:K520" si="204">D519+D492</f>
        <v>12696858854104</v>
      </c>
      <c r="E520" s="60">
        <v>0.27745877593662249</v>
      </c>
      <c r="F520" s="46">
        <f t="shared" si="204"/>
        <v>7640633549706</v>
      </c>
      <c r="G520" s="60">
        <v>0.16696734652574982</v>
      </c>
      <c r="H520" s="46">
        <f t="shared" si="204"/>
        <v>4968803277815</v>
      </c>
      <c r="I520" s="46">
        <f t="shared" si="204"/>
        <v>381497270810</v>
      </c>
      <c r="J520" s="46">
        <f t="shared" si="204"/>
        <v>542680580744</v>
      </c>
      <c r="K520" s="46">
        <f t="shared" si="204"/>
        <v>197765946647</v>
      </c>
      <c r="L520" s="148">
        <f t="shared" ref="L520" si="205">L519+L492</f>
        <v>22</v>
      </c>
    </row>
    <row r="521" spans="1:12" x14ac:dyDescent="0.25">
      <c r="A521" s="8" t="s">
        <v>499</v>
      </c>
      <c r="B521" s="17">
        <v>27</v>
      </c>
      <c r="C521" s="10" t="s">
        <v>745</v>
      </c>
      <c r="D521" s="38">
        <v>1403642988114</v>
      </c>
      <c r="E521" s="58">
        <v>0.2857482071215604</v>
      </c>
      <c r="F521" s="38">
        <v>534861395317</v>
      </c>
      <c r="G521" s="58">
        <v>0.10888501283059593</v>
      </c>
      <c r="H521" s="38">
        <v>577708346579</v>
      </c>
      <c r="I521" s="38">
        <v>102188264968</v>
      </c>
      <c r="J521" s="38">
        <v>43182851511</v>
      </c>
      <c r="K521" s="38">
        <v>24017597159</v>
      </c>
      <c r="L521" s="146">
        <f t="shared" si="173"/>
        <v>1</v>
      </c>
    </row>
    <row r="522" spans="1:12" x14ac:dyDescent="0.25">
      <c r="A522" s="11">
        <v>388</v>
      </c>
      <c r="B522" s="12">
        <v>1</v>
      </c>
      <c r="C522" s="13" t="s">
        <v>501</v>
      </c>
      <c r="D522" s="44">
        <v>230400591150</v>
      </c>
      <c r="E522" s="59">
        <v>0.21533448291537577</v>
      </c>
      <c r="F522" s="45">
        <v>155474390987</v>
      </c>
      <c r="G522" s="59">
        <v>0.14530777643696424</v>
      </c>
      <c r="H522" s="45">
        <v>178133792501</v>
      </c>
      <c r="I522" s="45">
        <v>3543859700</v>
      </c>
      <c r="J522" s="45">
        <v>10293215000</v>
      </c>
      <c r="K522" s="45">
        <v>3889279200</v>
      </c>
      <c r="L522" s="147">
        <f t="shared" ref="L522:L585" si="206">IF(E522&gt;20%,IF(G522&gt;10%,1,0),0)</f>
        <v>1</v>
      </c>
    </row>
    <row r="523" spans="1:12" x14ac:dyDescent="0.25">
      <c r="A523" s="11">
        <v>389</v>
      </c>
      <c r="B523" s="12">
        <v>2</v>
      </c>
      <c r="C523" s="13" t="s">
        <v>502</v>
      </c>
      <c r="D523" s="44">
        <v>183123524352</v>
      </c>
      <c r="E523" s="59">
        <v>0.25152840670298604</v>
      </c>
      <c r="F523" s="45">
        <v>119770602900</v>
      </c>
      <c r="G523" s="59">
        <v>0.16451031632279756</v>
      </c>
      <c r="H523" s="45">
        <v>55912667620</v>
      </c>
      <c r="I523" s="45">
        <v>14162612961</v>
      </c>
      <c r="J523" s="45">
        <v>11880752545</v>
      </c>
      <c r="K523" s="45">
        <v>2847648180</v>
      </c>
      <c r="L523" s="147">
        <f t="shared" si="206"/>
        <v>1</v>
      </c>
    </row>
    <row r="524" spans="1:12" x14ac:dyDescent="0.25">
      <c r="A524" s="11">
        <v>390</v>
      </c>
      <c r="B524" s="12">
        <v>3</v>
      </c>
      <c r="C524" s="13" t="s">
        <v>503</v>
      </c>
      <c r="D524" s="44">
        <v>180657016500</v>
      </c>
      <c r="E524" s="59">
        <v>0.22707293665385608</v>
      </c>
      <c r="F524" s="45">
        <v>114730654943</v>
      </c>
      <c r="G524" s="59">
        <v>0.144208219790496</v>
      </c>
      <c r="H524" s="45">
        <v>142280128223</v>
      </c>
      <c r="I524" s="45">
        <v>16659297599</v>
      </c>
      <c r="J524" s="45">
        <v>9200234562</v>
      </c>
      <c r="K524" s="45">
        <v>3902709479</v>
      </c>
      <c r="L524" s="147">
        <f t="shared" si="206"/>
        <v>1</v>
      </c>
    </row>
    <row r="525" spans="1:12" x14ac:dyDescent="0.25">
      <c r="A525" s="11">
        <v>391</v>
      </c>
      <c r="B525" s="12">
        <v>4</v>
      </c>
      <c r="C525" s="13" t="s">
        <v>504</v>
      </c>
      <c r="D525" s="44">
        <v>279637956027</v>
      </c>
      <c r="E525" s="59">
        <v>0.16747783947045958</v>
      </c>
      <c r="F525" s="45">
        <v>304324296036</v>
      </c>
      <c r="G525" s="59">
        <v>0.1822627239971556</v>
      </c>
      <c r="H525" s="45">
        <v>252907783008</v>
      </c>
      <c r="I525" s="45">
        <v>53950366225</v>
      </c>
      <c r="J525" s="45">
        <v>27425223897</v>
      </c>
      <c r="K525" s="45">
        <v>11813308935</v>
      </c>
      <c r="L525" s="147">
        <f t="shared" si="206"/>
        <v>0</v>
      </c>
    </row>
    <row r="526" spans="1:12" x14ac:dyDescent="0.25">
      <c r="A526" s="11">
        <v>392</v>
      </c>
      <c r="B526" s="12">
        <v>5</v>
      </c>
      <c r="C526" s="13" t="s">
        <v>505</v>
      </c>
      <c r="D526" s="44">
        <v>191887713047</v>
      </c>
      <c r="E526" s="59">
        <v>0.22766015250223415</v>
      </c>
      <c r="F526" s="45">
        <v>94122953841</v>
      </c>
      <c r="G526" s="59">
        <v>0.11166971394439584</v>
      </c>
      <c r="H526" s="45">
        <v>121459583961</v>
      </c>
      <c r="I526" s="45">
        <v>7921357691</v>
      </c>
      <c r="J526" s="45">
        <v>11055218868</v>
      </c>
      <c r="K526" s="45">
        <v>4934102621</v>
      </c>
      <c r="L526" s="147">
        <f t="shared" si="206"/>
        <v>1</v>
      </c>
    </row>
    <row r="527" spans="1:12" x14ac:dyDescent="0.25">
      <c r="A527" s="11">
        <v>393</v>
      </c>
      <c r="B527" s="12">
        <v>6</v>
      </c>
      <c r="C527" s="13" t="s">
        <v>506</v>
      </c>
      <c r="D527" s="44">
        <v>210516869601</v>
      </c>
      <c r="E527" s="59">
        <v>0.22002110600379707</v>
      </c>
      <c r="F527" s="45">
        <v>170484144282</v>
      </c>
      <c r="G527" s="59">
        <v>0.17818101728441421</v>
      </c>
      <c r="H527" s="45">
        <v>91249969800</v>
      </c>
      <c r="I527" s="45">
        <v>6650315237</v>
      </c>
      <c r="J527" s="45">
        <v>16735297616</v>
      </c>
      <c r="K527" s="45">
        <v>5184431090</v>
      </c>
      <c r="L527" s="147">
        <f t="shared" si="206"/>
        <v>1</v>
      </c>
    </row>
    <row r="528" spans="1:12" x14ac:dyDescent="0.25">
      <c r="A528" s="11">
        <v>394</v>
      </c>
      <c r="B528" s="12">
        <v>7</v>
      </c>
      <c r="C528" s="13" t="s">
        <v>507</v>
      </c>
      <c r="D528" s="44">
        <v>348117362200</v>
      </c>
      <c r="E528" s="59">
        <v>0.21054436927913667</v>
      </c>
      <c r="F528" s="45">
        <v>240311352038</v>
      </c>
      <c r="G528" s="59">
        <v>0.14534236880833543</v>
      </c>
      <c r="H528" s="45">
        <v>174219469126</v>
      </c>
      <c r="I528" s="45">
        <v>2071072950</v>
      </c>
      <c r="J528" s="45">
        <v>17016424492</v>
      </c>
      <c r="K528" s="45">
        <v>3244523111</v>
      </c>
      <c r="L528" s="147">
        <f t="shared" si="206"/>
        <v>1</v>
      </c>
    </row>
    <row r="529" spans="1:12" x14ac:dyDescent="0.25">
      <c r="A529" s="11">
        <v>395</v>
      </c>
      <c r="B529" s="12">
        <v>8</v>
      </c>
      <c r="C529" s="13" t="s">
        <v>508</v>
      </c>
      <c r="D529" s="44">
        <v>85133662546</v>
      </c>
      <c r="E529" s="59">
        <v>0.15944135140218871</v>
      </c>
      <c r="F529" s="45">
        <v>80503854828</v>
      </c>
      <c r="G529" s="59">
        <v>0.15077048282665501</v>
      </c>
      <c r="H529" s="45">
        <v>81880122448</v>
      </c>
      <c r="I529" s="45">
        <v>4581823430</v>
      </c>
      <c r="J529" s="45">
        <v>15161557856</v>
      </c>
      <c r="K529" s="45">
        <v>2007766204</v>
      </c>
      <c r="L529" s="147">
        <f t="shared" si="206"/>
        <v>0</v>
      </c>
    </row>
    <row r="530" spans="1:12" x14ac:dyDescent="0.25">
      <c r="A530" s="11">
        <v>396</v>
      </c>
      <c r="B530" s="12">
        <v>9</v>
      </c>
      <c r="C530" s="13" t="s">
        <v>509</v>
      </c>
      <c r="D530" s="44">
        <v>370002739614</v>
      </c>
      <c r="E530" s="59">
        <v>0.20803522897421034</v>
      </c>
      <c r="F530" s="45">
        <v>269059111359</v>
      </c>
      <c r="G530" s="59">
        <v>0.15127934970849391</v>
      </c>
      <c r="H530" s="45">
        <v>141263344993</v>
      </c>
      <c r="I530" s="45">
        <v>11019430948</v>
      </c>
      <c r="J530" s="45">
        <v>22677937582</v>
      </c>
      <c r="K530" s="45">
        <v>10098126902</v>
      </c>
      <c r="L530" s="147">
        <f t="shared" si="206"/>
        <v>1</v>
      </c>
    </row>
    <row r="531" spans="1:12" x14ac:dyDescent="0.25">
      <c r="A531" s="11">
        <v>397</v>
      </c>
      <c r="B531" s="12">
        <v>10</v>
      </c>
      <c r="C531" s="13" t="s">
        <v>510</v>
      </c>
      <c r="D531" s="44">
        <v>156373799230</v>
      </c>
      <c r="E531" s="59">
        <v>9.7060549868373439E-2</v>
      </c>
      <c r="F531" s="45">
        <v>124584607453</v>
      </c>
      <c r="G531" s="59">
        <v>7.7329134190427487E-2</v>
      </c>
      <c r="H531" s="45">
        <v>301732514880</v>
      </c>
      <c r="I531" s="45">
        <v>7198842199</v>
      </c>
      <c r="J531" s="45">
        <v>123774509892</v>
      </c>
      <c r="K531" s="45">
        <v>13361262402</v>
      </c>
      <c r="L531" s="147">
        <f t="shared" si="206"/>
        <v>0</v>
      </c>
    </row>
    <row r="532" spans="1:12" x14ac:dyDescent="0.25">
      <c r="A532" s="11">
        <v>398</v>
      </c>
      <c r="B532" s="12">
        <v>11</v>
      </c>
      <c r="C532" s="13" t="s">
        <v>511</v>
      </c>
      <c r="D532" s="44">
        <v>367415267450</v>
      </c>
      <c r="E532" s="59">
        <v>0.29141679463816184</v>
      </c>
      <c r="F532" s="45">
        <v>233916176972</v>
      </c>
      <c r="G532" s="59">
        <v>0.18553149132941193</v>
      </c>
      <c r="H532" s="45">
        <v>152536040653</v>
      </c>
      <c r="I532" s="45">
        <v>5029578450</v>
      </c>
      <c r="J532" s="45">
        <v>15208574813</v>
      </c>
      <c r="K532" s="45">
        <v>5970275322</v>
      </c>
      <c r="L532" s="147">
        <f t="shared" si="206"/>
        <v>1</v>
      </c>
    </row>
    <row r="533" spans="1:12" x14ac:dyDescent="0.25">
      <c r="A533" s="11">
        <v>399</v>
      </c>
      <c r="B533" s="12">
        <v>12</v>
      </c>
      <c r="C533" s="13" t="s">
        <v>512</v>
      </c>
      <c r="D533" s="44">
        <v>205666105431</v>
      </c>
      <c r="E533" s="59">
        <v>0.22075933739132997</v>
      </c>
      <c r="F533" s="45">
        <v>151185806960</v>
      </c>
      <c r="G533" s="59">
        <v>0.16228088968534732</v>
      </c>
      <c r="H533" s="45">
        <v>106740468705</v>
      </c>
      <c r="I533" s="45">
        <v>11959120149</v>
      </c>
      <c r="J533" s="45">
        <v>14074709066</v>
      </c>
      <c r="K533" s="45">
        <v>4580714106</v>
      </c>
      <c r="L533" s="147">
        <f t="shared" si="206"/>
        <v>1</v>
      </c>
    </row>
    <row r="534" spans="1:12" x14ac:dyDescent="0.25">
      <c r="A534" s="11">
        <v>400</v>
      </c>
      <c r="B534" s="12">
        <v>13</v>
      </c>
      <c r="C534" s="13" t="s">
        <v>746</v>
      </c>
      <c r="D534" s="44">
        <v>232607079528</v>
      </c>
      <c r="E534" s="59">
        <v>0.23550232921992206</v>
      </c>
      <c r="F534" s="45">
        <v>247810052430</v>
      </c>
      <c r="G534" s="59">
        <v>0.25089453283106528</v>
      </c>
      <c r="H534" s="45">
        <v>89787036473</v>
      </c>
      <c r="I534" s="45">
        <v>9913952514</v>
      </c>
      <c r="J534" s="45">
        <v>25447319635</v>
      </c>
      <c r="K534" s="45">
        <v>4730000791</v>
      </c>
      <c r="L534" s="147">
        <f t="shared" si="206"/>
        <v>1</v>
      </c>
    </row>
    <row r="535" spans="1:12" x14ac:dyDescent="0.25">
      <c r="A535" s="11">
        <v>401</v>
      </c>
      <c r="B535" s="12">
        <v>14</v>
      </c>
      <c r="C535" s="13" t="s">
        <v>514</v>
      </c>
      <c r="D535" s="44">
        <v>354997876188</v>
      </c>
      <c r="E535" s="59">
        <v>0.23742874570451572</v>
      </c>
      <c r="F535" s="45">
        <v>260138564820</v>
      </c>
      <c r="G535" s="59">
        <v>0.17398519060963688</v>
      </c>
      <c r="H535" s="45">
        <v>136281625213</v>
      </c>
      <c r="I535" s="45">
        <v>20508906001</v>
      </c>
      <c r="J535" s="45">
        <v>39233946555</v>
      </c>
      <c r="K535" s="45">
        <v>5476610293</v>
      </c>
      <c r="L535" s="147">
        <f t="shared" si="206"/>
        <v>1</v>
      </c>
    </row>
    <row r="536" spans="1:12" x14ac:dyDescent="0.25">
      <c r="A536" s="11">
        <v>402</v>
      </c>
      <c r="B536" s="12">
        <v>15</v>
      </c>
      <c r="C536" s="13" t="s">
        <v>515</v>
      </c>
      <c r="D536" s="44">
        <v>181052670237</v>
      </c>
      <c r="E536" s="59">
        <v>0.28941671896417265</v>
      </c>
      <c r="F536" s="45">
        <v>114720016950</v>
      </c>
      <c r="G536" s="59">
        <v>0.18338249782078123</v>
      </c>
      <c r="H536" s="45">
        <v>36504122045</v>
      </c>
      <c r="I536" s="45">
        <v>3350829189</v>
      </c>
      <c r="J536" s="45">
        <v>10741593779</v>
      </c>
      <c r="K536" s="45">
        <v>2862823380</v>
      </c>
      <c r="L536" s="147">
        <f t="shared" si="206"/>
        <v>1</v>
      </c>
    </row>
    <row r="537" spans="1:12" x14ac:dyDescent="0.25">
      <c r="A537" s="11">
        <v>403</v>
      </c>
      <c r="B537" s="12">
        <v>16</v>
      </c>
      <c r="C537" s="13" t="s">
        <v>516</v>
      </c>
      <c r="D537" s="44">
        <v>169686642959</v>
      </c>
      <c r="E537" s="59">
        <v>0.22214150146306619</v>
      </c>
      <c r="F537" s="45">
        <v>102266835285</v>
      </c>
      <c r="G537" s="59">
        <v>0.13388035701534309</v>
      </c>
      <c r="H537" s="45">
        <v>155982615963</v>
      </c>
      <c r="I537" s="45">
        <v>11430380262</v>
      </c>
      <c r="J537" s="45">
        <v>8829991061</v>
      </c>
      <c r="K537" s="45">
        <v>2135040872</v>
      </c>
      <c r="L537" s="147">
        <f t="shared" si="206"/>
        <v>1</v>
      </c>
    </row>
    <row r="538" spans="1:12" x14ac:dyDescent="0.25">
      <c r="A538" s="11">
        <v>404</v>
      </c>
      <c r="B538" s="12">
        <v>17</v>
      </c>
      <c r="C538" s="13" t="s">
        <v>517</v>
      </c>
      <c r="D538" s="44">
        <v>144181962410</v>
      </c>
      <c r="E538" s="59">
        <v>0.19921487402461621</v>
      </c>
      <c r="F538" s="45">
        <v>87363226702</v>
      </c>
      <c r="G538" s="59">
        <v>0.12070895631405157</v>
      </c>
      <c r="H538" s="45">
        <v>144268096318</v>
      </c>
      <c r="I538" s="45">
        <v>4309137625</v>
      </c>
      <c r="J538" s="45">
        <v>7630590503</v>
      </c>
      <c r="K538" s="45">
        <v>9058378158</v>
      </c>
      <c r="L538" s="147">
        <f t="shared" si="206"/>
        <v>0</v>
      </c>
    </row>
    <row r="539" spans="1:12" x14ac:dyDescent="0.25">
      <c r="A539" s="14" t="s">
        <v>29</v>
      </c>
      <c r="B539" s="15" t="s">
        <v>29</v>
      </c>
      <c r="C539" s="16" t="s">
        <v>30</v>
      </c>
      <c r="D539" s="46">
        <f t="shared" ref="D539:K539" si="207">SUM(D522:D533,D536:D538)</f>
        <v>3303853882754</v>
      </c>
      <c r="E539" s="60">
        <v>0.20719523013498983</v>
      </c>
      <c r="F539" s="46">
        <f t="shared" si="207"/>
        <v>2362818031536</v>
      </c>
      <c r="G539" s="60">
        <v>0.14817986605482619</v>
      </c>
      <c r="H539" s="46">
        <f t="shared" si="207"/>
        <v>2137070720244</v>
      </c>
      <c r="I539" s="46">
        <f t="shared" si="207"/>
        <v>163838024615</v>
      </c>
      <c r="J539" s="46">
        <f t="shared" si="207"/>
        <v>321705831532</v>
      </c>
      <c r="K539" s="46">
        <f t="shared" si="207"/>
        <v>85890389962</v>
      </c>
      <c r="L539" s="148">
        <f t="shared" ref="L539" si="208">SUM(L522:L533,L536:L538)</f>
        <v>11</v>
      </c>
    </row>
    <row r="540" spans="1:12" x14ac:dyDescent="0.25">
      <c r="A540" s="14" t="s">
        <v>31</v>
      </c>
      <c r="B540" s="15" t="s">
        <v>31</v>
      </c>
      <c r="C540" s="16" t="s">
        <v>32</v>
      </c>
      <c r="D540" s="46">
        <f t="shared" ref="D540:K540" si="209">SUM(D534:D535)</f>
        <v>587604955716</v>
      </c>
      <c r="E540" s="60">
        <v>0.23666240528590674</v>
      </c>
      <c r="F540" s="46">
        <f t="shared" si="209"/>
        <v>507948617250</v>
      </c>
      <c r="G540" s="60">
        <v>0.20458020367366711</v>
      </c>
      <c r="H540" s="46">
        <f t="shared" si="209"/>
        <v>226068661686</v>
      </c>
      <c r="I540" s="46">
        <f t="shared" si="209"/>
        <v>30422858515</v>
      </c>
      <c r="J540" s="46">
        <f t="shared" si="209"/>
        <v>64681266190</v>
      </c>
      <c r="K540" s="46">
        <f t="shared" si="209"/>
        <v>10206611084</v>
      </c>
      <c r="L540" s="148">
        <f t="shared" ref="L540" si="210">SUM(L534:L535)</f>
        <v>2</v>
      </c>
    </row>
    <row r="541" spans="1:12" x14ac:dyDescent="0.25">
      <c r="A541" s="14" t="s">
        <v>33</v>
      </c>
      <c r="B541" s="15" t="s">
        <v>33</v>
      </c>
      <c r="C541" s="16" t="s">
        <v>518</v>
      </c>
      <c r="D541" s="46">
        <f t="shared" ref="D541:K541" si="211">D539+D540</f>
        <v>3891458838470</v>
      </c>
      <c r="E541" s="60">
        <v>0.21116536189451951</v>
      </c>
      <c r="F541" s="46">
        <f t="shared" si="211"/>
        <v>2870766648786</v>
      </c>
      <c r="G541" s="60">
        <v>0.15577872038958895</v>
      </c>
      <c r="H541" s="46">
        <f t="shared" si="211"/>
        <v>2363139381930</v>
      </c>
      <c r="I541" s="46">
        <f t="shared" si="211"/>
        <v>194260883130</v>
      </c>
      <c r="J541" s="46">
        <f t="shared" si="211"/>
        <v>386387097722</v>
      </c>
      <c r="K541" s="46">
        <f t="shared" si="211"/>
        <v>96097001046</v>
      </c>
      <c r="L541" s="148">
        <f t="shared" ref="L541" si="212">L539+L540</f>
        <v>13</v>
      </c>
    </row>
    <row r="542" spans="1:12" x14ac:dyDescent="0.25">
      <c r="A542" s="14" t="s">
        <v>35</v>
      </c>
      <c r="B542" s="15" t="s">
        <v>35</v>
      </c>
      <c r="C542" s="16" t="s">
        <v>519</v>
      </c>
      <c r="D542" s="46">
        <f t="shared" ref="D542:K542" si="213">D541+D521</f>
        <v>5295101826584</v>
      </c>
      <c r="E542" s="60">
        <v>0.22686172385511025</v>
      </c>
      <c r="F542" s="46">
        <f t="shared" si="213"/>
        <v>3405628044103</v>
      </c>
      <c r="G542" s="60">
        <v>0.14590968676289676</v>
      </c>
      <c r="H542" s="46">
        <f t="shared" si="213"/>
        <v>2940847728509</v>
      </c>
      <c r="I542" s="46">
        <f t="shared" si="213"/>
        <v>296449148098</v>
      </c>
      <c r="J542" s="46">
        <f t="shared" si="213"/>
        <v>429569949233</v>
      </c>
      <c r="K542" s="46">
        <f t="shared" si="213"/>
        <v>120114598205</v>
      </c>
      <c r="L542" s="148">
        <f t="shared" ref="L542" si="214">L541+L521</f>
        <v>14</v>
      </c>
    </row>
    <row r="543" spans="1:12" x14ac:dyDescent="0.25">
      <c r="A543" s="8" t="s">
        <v>520</v>
      </c>
      <c r="B543" s="17">
        <v>28</v>
      </c>
      <c r="C543" s="10" t="s">
        <v>747</v>
      </c>
      <c r="D543" s="38">
        <v>1829302170240</v>
      </c>
      <c r="E543" s="58">
        <v>0.24318088118302916</v>
      </c>
      <c r="F543" s="38">
        <v>651237033614</v>
      </c>
      <c r="G543" s="58">
        <v>8.6573119668084661E-2</v>
      </c>
      <c r="H543" s="38">
        <v>835668611237</v>
      </c>
      <c r="I543" s="38">
        <v>2160753864</v>
      </c>
      <c r="J543" s="38">
        <v>69794109295</v>
      </c>
      <c r="K543" s="38">
        <v>33755847529</v>
      </c>
      <c r="L543" s="146">
        <f t="shared" si="206"/>
        <v>0</v>
      </c>
    </row>
    <row r="544" spans="1:12" x14ac:dyDescent="0.25">
      <c r="A544" s="11">
        <v>405</v>
      </c>
      <c r="B544" s="12">
        <v>1</v>
      </c>
      <c r="C544" s="13" t="s">
        <v>522</v>
      </c>
      <c r="D544" s="44">
        <v>1159444903844</v>
      </c>
      <c r="E544" s="59">
        <v>0.19131276372489681</v>
      </c>
      <c r="F544" s="45">
        <v>905481930147</v>
      </c>
      <c r="G544" s="59">
        <v>0.14940791924226193</v>
      </c>
      <c r="H544" s="45">
        <v>694730892911</v>
      </c>
      <c r="I544" s="45">
        <v>59501003914</v>
      </c>
      <c r="J544" s="45">
        <v>111194886290</v>
      </c>
      <c r="K544" s="45">
        <v>14341893496</v>
      </c>
      <c r="L544" s="147">
        <f t="shared" si="206"/>
        <v>0</v>
      </c>
    </row>
    <row r="545" spans="1:12" x14ac:dyDescent="0.25">
      <c r="A545" s="11">
        <v>406</v>
      </c>
      <c r="B545" s="12">
        <v>2</v>
      </c>
      <c r="C545" s="13" t="s">
        <v>523</v>
      </c>
      <c r="D545" s="44">
        <v>294186374090</v>
      </c>
      <c r="E545" s="59">
        <v>0.21699832629223265</v>
      </c>
      <c r="F545" s="45">
        <v>270670445803</v>
      </c>
      <c r="G545" s="59">
        <v>0.19965246146327209</v>
      </c>
      <c r="H545" s="45">
        <v>86364177147</v>
      </c>
      <c r="I545" s="45">
        <v>1200190000</v>
      </c>
      <c r="J545" s="45">
        <v>18141161300</v>
      </c>
      <c r="K545" s="45">
        <v>4939137650</v>
      </c>
      <c r="L545" s="147">
        <f t="shared" si="206"/>
        <v>1</v>
      </c>
    </row>
    <row r="546" spans="1:12" x14ac:dyDescent="0.25">
      <c r="A546" s="11">
        <v>407</v>
      </c>
      <c r="B546" s="12">
        <v>3</v>
      </c>
      <c r="C546" s="13" t="s">
        <v>524</v>
      </c>
      <c r="D546" s="44">
        <v>722265640404</v>
      </c>
      <c r="E546" s="59">
        <v>0.32484840612090299</v>
      </c>
      <c r="F546" s="45">
        <v>469696053487</v>
      </c>
      <c r="G546" s="59">
        <v>0.21125193530068043</v>
      </c>
      <c r="H546" s="45">
        <v>72074027247</v>
      </c>
      <c r="I546" s="45">
        <v>14360271737</v>
      </c>
      <c r="J546" s="45">
        <v>31931246850</v>
      </c>
      <c r="K546" s="45">
        <v>10711755407</v>
      </c>
      <c r="L546" s="147">
        <f t="shared" si="206"/>
        <v>1</v>
      </c>
    </row>
    <row r="547" spans="1:12" x14ac:dyDescent="0.25">
      <c r="A547" s="11">
        <v>408</v>
      </c>
      <c r="B547" s="12">
        <v>4</v>
      </c>
      <c r="C547" s="13" t="s">
        <v>525</v>
      </c>
      <c r="D547" s="44">
        <v>475911991401</v>
      </c>
      <c r="E547" s="59">
        <v>0.18593836635953567</v>
      </c>
      <c r="F547" s="45">
        <v>610739152150</v>
      </c>
      <c r="G547" s="59">
        <v>0.23861521095166985</v>
      </c>
      <c r="H547" s="45">
        <v>287171525746</v>
      </c>
      <c r="I547" s="45">
        <v>160691933393</v>
      </c>
      <c r="J547" s="45">
        <v>32210819803</v>
      </c>
      <c r="K547" s="45">
        <v>7687570566</v>
      </c>
      <c r="L547" s="147">
        <f t="shared" si="206"/>
        <v>0</v>
      </c>
    </row>
    <row r="548" spans="1:12" x14ac:dyDescent="0.25">
      <c r="A548" s="11">
        <v>409</v>
      </c>
      <c r="B548" s="12">
        <v>5</v>
      </c>
      <c r="C548" s="13" t="s">
        <v>526</v>
      </c>
      <c r="D548" s="44">
        <v>258929216484</v>
      </c>
      <c r="E548" s="59">
        <v>0.22896660343138908</v>
      </c>
      <c r="F548" s="45">
        <v>214359317474</v>
      </c>
      <c r="G548" s="59">
        <v>0.18955421679471021</v>
      </c>
      <c r="H548" s="45">
        <v>42522884015</v>
      </c>
      <c r="I548" s="45">
        <v>31177664900</v>
      </c>
      <c r="J548" s="45">
        <v>20005856649</v>
      </c>
      <c r="K548" s="45">
        <v>10845332456</v>
      </c>
      <c r="L548" s="147">
        <f t="shared" si="206"/>
        <v>1</v>
      </c>
    </row>
    <row r="549" spans="1:12" x14ac:dyDescent="0.25">
      <c r="A549" s="11">
        <v>410</v>
      </c>
      <c r="B549" s="12">
        <v>6</v>
      </c>
      <c r="C549" s="13" t="s">
        <v>748</v>
      </c>
      <c r="D549" s="44">
        <v>554102427517</v>
      </c>
      <c r="E549" s="59">
        <v>0.35365546618625426</v>
      </c>
      <c r="F549" s="45">
        <v>316455892556</v>
      </c>
      <c r="G549" s="59">
        <v>0.20197774030839405</v>
      </c>
      <c r="H549" s="45">
        <v>114373152050</v>
      </c>
      <c r="I549" s="45">
        <v>6644397709</v>
      </c>
      <c r="J549" s="45">
        <v>20126399524</v>
      </c>
      <c r="K549" s="45">
        <v>6580492685</v>
      </c>
      <c r="L549" s="147">
        <f t="shared" si="206"/>
        <v>1</v>
      </c>
    </row>
    <row r="550" spans="1:12" x14ac:dyDescent="0.25">
      <c r="A550" s="11">
        <v>411</v>
      </c>
      <c r="B550" s="12">
        <v>7</v>
      </c>
      <c r="C550" s="13" t="s">
        <v>528</v>
      </c>
      <c r="D550" s="44">
        <v>276770355028</v>
      </c>
      <c r="E550" s="59">
        <v>0.19897015888937555</v>
      </c>
      <c r="F550" s="45">
        <v>318172370752</v>
      </c>
      <c r="G550" s="59">
        <v>0.22873406061256163</v>
      </c>
      <c r="H550" s="45">
        <v>110733618303</v>
      </c>
      <c r="I550" s="45">
        <v>220260800</v>
      </c>
      <c r="J550" s="45">
        <v>22596185784</v>
      </c>
      <c r="K550" s="45">
        <v>10373333207</v>
      </c>
      <c r="L550" s="147">
        <f t="shared" si="206"/>
        <v>0</v>
      </c>
    </row>
    <row r="551" spans="1:12" x14ac:dyDescent="0.25">
      <c r="A551" s="11">
        <v>412</v>
      </c>
      <c r="B551" s="12">
        <v>8</v>
      </c>
      <c r="C551" s="13" t="s">
        <v>529</v>
      </c>
      <c r="D551" s="44">
        <v>475942011555</v>
      </c>
      <c r="E551" s="59">
        <v>0.23359277802585171</v>
      </c>
      <c r="F551" s="45">
        <v>443147638163</v>
      </c>
      <c r="G551" s="59">
        <v>0.21749726933304722</v>
      </c>
      <c r="H551" s="45">
        <v>299697157000</v>
      </c>
      <c r="I551" s="45">
        <v>1781000000</v>
      </c>
      <c r="J551" s="45">
        <v>23214018896</v>
      </c>
      <c r="K551" s="45">
        <v>11553958850</v>
      </c>
      <c r="L551" s="147">
        <f t="shared" si="206"/>
        <v>1</v>
      </c>
    </row>
    <row r="552" spans="1:12" x14ac:dyDescent="0.25">
      <c r="A552" s="11">
        <v>413</v>
      </c>
      <c r="B552" s="12">
        <v>9</v>
      </c>
      <c r="C552" s="13" t="s">
        <v>530</v>
      </c>
      <c r="D552" s="44">
        <v>625067316008</v>
      </c>
      <c r="E552" s="59">
        <v>0.26485936873193106</v>
      </c>
      <c r="F552" s="45">
        <v>366578239236</v>
      </c>
      <c r="G552" s="59">
        <v>0.15532995974735481</v>
      </c>
      <c r="H552" s="45">
        <v>169799731601</v>
      </c>
      <c r="I552" s="45">
        <v>64594492984</v>
      </c>
      <c r="J552" s="45">
        <v>48330742750</v>
      </c>
      <c r="K552" s="45">
        <v>14671039832</v>
      </c>
      <c r="L552" s="147">
        <f t="shared" si="206"/>
        <v>1</v>
      </c>
    </row>
    <row r="553" spans="1:12" x14ac:dyDescent="0.25">
      <c r="A553" s="14" t="s">
        <v>29</v>
      </c>
      <c r="B553" s="15" t="s">
        <v>29</v>
      </c>
      <c r="C553" s="16" t="s">
        <v>30</v>
      </c>
      <c r="D553" s="46">
        <f t="shared" ref="D553:K553" si="215">SUM(D544:D551)</f>
        <v>4217552920323</v>
      </c>
      <c r="E553" s="60">
        <v>0.2301500630466371</v>
      </c>
      <c r="F553" s="46">
        <f t="shared" si="215"/>
        <v>3548722800532</v>
      </c>
      <c r="G553" s="60">
        <v>0.19365228882888058</v>
      </c>
      <c r="H553" s="46">
        <f t="shared" si="215"/>
        <v>1707667434419</v>
      </c>
      <c r="I553" s="46">
        <f t="shared" si="215"/>
        <v>275576722453</v>
      </c>
      <c r="J553" s="46">
        <f t="shared" si="215"/>
        <v>279420575096</v>
      </c>
      <c r="K553" s="46">
        <f t="shared" si="215"/>
        <v>77033474317</v>
      </c>
      <c r="L553" s="148">
        <f t="shared" ref="L553" si="216">SUM(L544:L551)</f>
        <v>5</v>
      </c>
    </row>
    <row r="554" spans="1:12" x14ac:dyDescent="0.25">
      <c r="A554" s="14" t="s">
        <v>31</v>
      </c>
      <c r="B554" s="15" t="s">
        <v>31</v>
      </c>
      <c r="C554" s="16" t="s">
        <v>32</v>
      </c>
      <c r="D554" s="46">
        <f t="shared" ref="D554:K554" si="217">SUM(D552)</f>
        <v>625067316008</v>
      </c>
      <c r="E554" s="60">
        <v>0.26485936873193106</v>
      </c>
      <c r="F554" s="46">
        <f t="shared" si="217"/>
        <v>366578239236</v>
      </c>
      <c r="G554" s="60">
        <v>0.15532995974735481</v>
      </c>
      <c r="H554" s="46">
        <f t="shared" si="217"/>
        <v>169799731601</v>
      </c>
      <c r="I554" s="46">
        <f t="shared" si="217"/>
        <v>64594492984</v>
      </c>
      <c r="J554" s="46">
        <f t="shared" si="217"/>
        <v>48330742750</v>
      </c>
      <c r="K554" s="46">
        <f t="shared" si="217"/>
        <v>14671039832</v>
      </c>
      <c r="L554" s="148">
        <f t="shared" ref="L554" si="218">SUM(L552)</f>
        <v>1</v>
      </c>
    </row>
    <row r="555" spans="1:12" x14ac:dyDescent="0.25">
      <c r="A555" s="14" t="s">
        <v>33</v>
      </c>
      <c r="B555" s="15" t="s">
        <v>33</v>
      </c>
      <c r="C555" s="16" t="s">
        <v>531</v>
      </c>
      <c r="D555" s="46">
        <f t="shared" ref="D555:K555" si="219">D553+D554</f>
        <v>4842620236331</v>
      </c>
      <c r="E555" s="60">
        <v>0.23411008030671407</v>
      </c>
      <c r="F555" s="46">
        <f t="shared" si="219"/>
        <v>3915301039768</v>
      </c>
      <c r="G555" s="60">
        <v>0.18928005833873029</v>
      </c>
      <c r="H555" s="46">
        <f t="shared" si="219"/>
        <v>1877467166020</v>
      </c>
      <c r="I555" s="46">
        <f t="shared" si="219"/>
        <v>340171215437</v>
      </c>
      <c r="J555" s="46">
        <f t="shared" si="219"/>
        <v>327751317846</v>
      </c>
      <c r="K555" s="46">
        <f t="shared" si="219"/>
        <v>91704514149</v>
      </c>
      <c r="L555" s="148">
        <f t="shared" ref="L555" si="220">L553+L554</f>
        <v>6</v>
      </c>
    </row>
    <row r="556" spans="1:12" x14ac:dyDescent="0.25">
      <c r="A556" s="14" t="s">
        <v>35</v>
      </c>
      <c r="B556" s="15" t="s">
        <v>35</v>
      </c>
      <c r="C556" s="16" t="s">
        <v>532</v>
      </c>
      <c r="D556" s="46">
        <f t="shared" ref="D556:K556" si="221">D555+D543</f>
        <v>6671922406571</v>
      </c>
      <c r="E556" s="60">
        <v>0.2365290766095719</v>
      </c>
      <c r="F556" s="46">
        <f t="shared" si="221"/>
        <v>4566538073382</v>
      </c>
      <c r="G556" s="60">
        <v>0.16189022713089668</v>
      </c>
      <c r="H556" s="46">
        <f t="shared" si="221"/>
        <v>2713135777257</v>
      </c>
      <c r="I556" s="46">
        <f t="shared" si="221"/>
        <v>342331969301</v>
      </c>
      <c r="J556" s="46">
        <f t="shared" si="221"/>
        <v>397545427141</v>
      </c>
      <c r="K556" s="46">
        <f t="shared" si="221"/>
        <v>125460361678</v>
      </c>
      <c r="L556" s="148">
        <f t="shared" ref="L556" si="222">L555+L543</f>
        <v>6</v>
      </c>
    </row>
    <row r="557" spans="1:12" x14ac:dyDescent="0.25">
      <c r="A557" s="8" t="s">
        <v>533</v>
      </c>
      <c r="B557" s="17">
        <v>29</v>
      </c>
      <c r="C557" s="10" t="s">
        <v>749</v>
      </c>
      <c r="D557" s="38">
        <v>1788169499893</v>
      </c>
      <c r="E557" s="58">
        <v>0.29842710160776442</v>
      </c>
      <c r="F557" s="38">
        <v>662349018694</v>
      </c>
      <c r="G557" s="58">
        <v>0.11053924021935566</v>
      </c>
      <c r="H557" s="38">
        <v>479693056708</v>
      </c>
      <c r="I557" s="38">
        <v>418057381741</v>
      </c>
      <c r="J557" s="38">
        <v>30802422230</v>
      </c>
      <c r="K557" s="38">
        <v>83011958512</v>
      </c>
      <c r="L557" s="146">
        <f t="shared" si="206"/>
        <v>1</v>
      </c>
    </row>
    <row r="558" spans="1:12" x14ac:dyDescent="0.25">
      <c r="A558" s="11">
        <v>414</v>
      </c>
      <c r="B558" s="12">
        <v>1</v>
      </c>
      <c r="C558" s="13" t="s">
        <v>535</v>
      </c>
      <c r="D558" s="44">
        <v>598758067802</v>
      </c>
      <c r="E558" s="59">
        <v>0.31459588161813251</v>
      </c>
      <c r="F558" s="45">
        <v>400797824860</v>
      </c>
      <c r="G558" s="59">
        <v>0.21058479516664708</v>
      </c>
      <c r="H558" s="45">
        <v>109380160563</v>
      </c>
      <c r="I558" s="45">
        <v>15771274389</v>
      </c>
      <c r="J558" s="45">
        <v>28825366226</v>
      </c>
      <c r="K558" s="45">
        <v>5993982679</v>
      </c>
      <c r="L558" s="147">
        <f t="shared" si="206"/>
        <v>1</v>
      </c>
    </row>
    <row r="559" spans="1:12" x14ac:dyDescent="0.25">
      <c r="A559" s="11">
        <v>415</v>
      </c>
      <c r="B559" s="12">
        <v>2</v>
      </c>
      <c r="C559" s="13" t="s">
        <v>536</v>
      </c>
      <c r="D559" s="44">
        <v>309140304699</v>
      </c>
      <c r="E559" s="59">
        <v>0.26616884639695687</v>
      </c>
      <c r="F559" s="45">
        <v>244229928214</v>
      </c>
      <c r="G559" s="59">
        <v>0.210281212964536</v>
      </c>
      <c r="H559" s="45">
        <v>94820793789</v>
      </c>
      <c r="I559" s="45">
        <v>15982744632</v>
      </c>
      <c r="J559" s="45">
        <v>12437661500</v>
      </c>
      <c r="K559" s="45">
        <v>6273801349</v>
      </c>
      <c r="L559" s="147">
        <f t="shared" si="206"/>
        <v>1</v>
      </c>
    </row>
    <row r="560" spans="1:12" x14ac:dyDescent="0.25">
      <c r="A560" s="11">
        <v>416</v>
      </c>
      <c r="B560" s="12">
        <v>3</v>
      </c>
      <c r="C560" s="13" t="s">
        <v>537</v>
      </c>
      <c r="D560" s="44">
        <v>562551046553</v>
      </c>
      <c r="E560" s="59">
        <v>0.31753040769619872</v>
      </c>
      <c r="F560" s="45">
        <v>381897086888</v>
      </c>
      <c r="G560" s="59">
        <v>0.2155607716678784</v>
      </c>
      <c r="H560" s="45">
        <v>99281566450</v>
      </c>
      <c r="I560" s="45">
        <v>20335527586</v>
      </c>
      <c r="J560" s="45">
        <v>19532778770</v>
      </c>
      <c r="K560" s="45">
        <v>36433287292</v>
      </c>
      <c r="L560" s="147">
        <f t="shared" si="206"/>
        <v>1</v>
      </c>
    </row>
    <row r="561" spans="1:12" x14ac:dyDescent="0.25">
      <c r="A561" s="11">
        <v>417</v>
      </c>
      <c r="B561" s="12">
        <v>4</v>
      </c>
      <c r="C561" s="13" t="s">
        <v>538</v>
      </c>
      <c r="D561" s="44">
        <v>1026259421335</v>
      </c>
      <c r="E561" s="59">
        <v>0.36122663139651456</v>
      </c>
      <c r="F561" s="45">
        <v>688213017336</v>
      </c>
      <c r="G561" s="59">
        <v>0.24223979314326216</v>
      </c>
      <c r="H561" s="45">
        <v>105682210734</v>
      </c>
      <c r="I561" s="45">
        <v>2723150506</v>
      </c>
      <c r="J561" s="45">
        <v>24229165556</v>
      </c>
      <c r="K561" s="45">
        <v>6456735147</v>
      </c>
      <c r="L561" s="147">
        <f t="shared" si="206"/>
        <v>1</v>
      </c>
    </row>
    <row r="562" spans="1:12" x14ac:dyDescent="0.25">
      <c r="A562" s="11">
        <v>418</v>
      </c>
      <c r="B562" s="12">
        <v>5</v>
      </c>
      <c r="C562" s="13" t="s">
        <v>539</v>
      </c>
      <c r="D562" s="44">
        <v>260306400540</v>
      </c>
      <c r="E562" s="59">
        <v>0.2711759061088973</v>
      </c>
      <c r="F562" s="45">
        <v>170025812643</v>
      </c>
      <c r="G562" s="59">
        <v>0.17712550943703018</v>
      </c>
      <c r="H562" s="45">
        <v>69181857142</v>
      </c>
      <c r="I562" s="45">
        <v>6198683097</v>
      </c>
      <c r="J562" s="45">
        <v>15313234765</v>
      </c>
      <c r="K562" s="45">
        <v>7869326003</v>
      </c>
      <c r="L562" s="147">
        <f t="shared" si="206"/>
        <v>1</v>
      </c>
    </row>
    <row r="563" spans="1:12" x14ac:dyDescent="0.25">
      <c r="A563" s="11">
        <v>419</v>
      </c>
      <c r="B563" s="12">
        <v>6</v>
      </c>
      <c r="C563" s="13" t="s">
        <v>540</v>
      </c>
      <c r="D563" s="44">
        <v>602233366427</v>
      </c>
      <c r="E563" s="59">
        <v>0.29512664816272699</v>
      </c>
      <c r="F563" s="45">
        <v>438923513513</v>
      </c>
      <c r="G563" s="59">
        <v>0.2150960617001966</v>
      </c>
      <c r="H563" s="45">
        <v>130319091241</v>
      </c>
      <c r="I563" s="45">
        <v>18208071908</v>
      </c>
      <c r="J563" s="45">
        <v>19454423113</v>
      </c>
      <c r="K563" s="45">
        <v>4782516668</v>
      </c>
      <c r="L563" s="147">
        <f t="shared" si="206"/>
        <v>1</v>
      </c>
    </row>
    <row r="564" spans="1:12" x14ac:dyDescent="0.25">
      <c r="A564" s="11">
        <v>420</v>
      </c>
      <c r="B564" s="12">
        <v>7</v>
      </c>
      <c r="C564" s="13" t="s">
        <v>541</v>
      </c>
      <c r="D564" s="44">
        <v>266550486411</v>
      </c>
      <c r="E564" s="59">
        <v>0.23931571829475642</v>
      </c>
      <c r="F564" s="45">
        <v>147243169186</v>
      </c>
      <c r="G564" s="59">
        <v>0.1321986137493304</v>
      </c>
      <c r="H564" s="45">
        <v>151702863530</v>
      </c>
      <c r="I564" s="45">
        <v>5526375286</v>
      </c>
      <c r="J564" s="45">
        <v>20062821167</v>
      </c>
      <c r="K564" s="45">
        <v>15580492075</v>
      </c>
      <c r="L564" s="147">
        <f t="shared" si="206"/>
        <v>1</v>
      </c>
    </row>
    <row r="565" spans="1:12" x14ac:dyDescent="0.25">
      <c r="A565" s="11">
        <v>421</v>
      </c>
      <c r="B565" s="12">
        <v>8</v>
      </c>
      <c r="C565" s="13" t="s">
        <v>542</v>
      </c>
      <c r="D565" s="44">
        <v>800930741829</v>
      </c>
      <c r="E565" s="59">
        <v>0.34899435456776656</v>
      </c>
      <c r="F565" s="45">
        <v>409093304353</v>
      </c>
      <c r="G565" s="59">
        <v>0.17825667845466719</v>
      </c>
      <c r="H565" s="45">
        <v>141243137983</v>
      </c>
      <c r="I565" s="45">
        <v>39586317618</v>
      </c>
      <c r="J565" s="45">
        <v>20702506118</v>
      </c>
      <c r="K565" s="45">
        <v>16902661540</v>
      </c>
      <c r="L565" s="147">
        <f t="shared" si="206"/>
        <v>1</v>
      </c>
    </row>
    <row r="566" spans="1:12" x14ac:dyDescent="0.25">
      <c r="A566" s="11">
        <v>422</v>
      </c>
      <c r="B566" s="12">
        <v>9</v>
      </c>
      <c r="C566" s="13" t="s">
        <v>543</v>
      </c>
      <c r="D566" s="44">
        <v>193402671126</v>
      </c>
      <c r="E566" s="59">
        <v>0.23053763803570318</v>
      </c>
      <c r="F566" s="45">
        <v>116777507297</v>
      </c>
      <c r="G566" s="59">
        <v>0.1391997874238681</v>
      </c>
      <c r="H566" s="45">
        <v>111489930838</v>
      </c>
      <c r="I566" s="45">
        <v>6589730780</v>
      </c>
      <c r="J566" s="45">
        <v>21094173133</v>
      </c>
      <c r="K566" s="45">
        <v>8644679653</v>
      </c>
      <c r="L566" s="147">
        <f t="shared" si="206"/>
        <v>1</v>
      </c>
    </row>
    <row r="567" spans="1:12" x14ac:dyDescent="0.25">
      <c r="A567" s="11">
        <v>423</v>
      </c>
      <c r="B567" s="12">
        <v>10</v>
      </c>
      <c r="C567" s="13" t="s">
        <v>544</v>
      </c>
      <c r="D567" s="44">
        <v>371255226507</v>
      </c>
      <c r="E567" s="59">
        <v>0.23433381876054105</v>
      </c>
      <c r="F567" s="45">
        <v>407667177583</v>
      </c>
      <c r="G567" s="59">
        <v>0.25731679902573656</v>
      </c>
      <c r="H567" s="45">
        <v>71399461747</v>
      </c>
      <c r="I567" s="45">
        <v>48282584824</v>
      </c>
      <c r="J567" s="45">
        <v>26955324229</v>
      </c>
      <c r="K567" s="45">
        <v>10057214911</v>
      </c>
      <c r="L567" s="147">
        <f t="shared" si="206"/>
        <v>1</v>
      </c>
    </row>
    <row r="568" spans="1:12" x14ac:dyDescent="0.25">
      <c r="A568" s="14" t="s">
        <v>29</v>
      </c>
      <c r="B568" s="15" t="s">
        <v>29</v>
      </c>
      <c r="C568" s="16" t="s">
        <v>30</v>
      </c>
      <c r="D568" s="46">
        <f t="shared" ref="D568:K568" si="223">SUM(D558:D565)</f>
        <v>4426729835596</v>
      </c>
      <c r="E568" s="60">
        <v>0.31424954322032467</v>
      </c>
      <c r="F568" s="46">
        <f t="shared" si="223"/>
        <v>2880423656993</v>
      </c>
      <c r="G568" s="60">
        <v>0.20447866757362165</v>
      </c>
      <c r="H568" s="46">
        <f t="shared" si="223"/>
        <v>901611681432</v>
      </c>
      <c r="I568" s="46">
        <f t="shared" si="223"/>
        <v>124332145022</v>
      </c>
      <c r="J568" s="46">
        <f t="shared" si="223"/>
        <v>160557957215</v>
      </c>
      <c r="K568" s="46">
        <f t="shared" si="223"/>
        <v>100292802753</v>
      </c>
      <c r="L568" s="148">
        <f t="shared" ref="L568" si="224">SUM(L558:L565)</f>
        <v>8</v>
      </c>
    </row>
    <row r="569" spans="1:12" x14ac:dyDescent="0.25">
      <c r="A569" s="14" t="s">
        <v>31</v>
      </c>
      <c r="B569" s="15" t="s">
        <v>31</v>
      </c>
      <c r="C569" s="16" t="s">
        <v>32</v>
      </c>
      <c r="D569" s="46">
        <f t="shared" ref="D569:K569" si="225">SUM(D566:D567)</f>
        <v>564657897633</v>
      </c>
      <c r="E569" s="60">
        <v>0.233019579262536</v>
      </c>
      <c r="F569" s="46">
        <f t="shared" si="225"/>
        <v>524444684880</v>
      </c>
      <c r="G569" s="60">
        <v>0.21642463574757032</v>
      </c>
      <c r="H569" s="46">
        <f t="shared" si="225"/>
        <v>182889392585</v>
      </c>
      <c r="I569" s="46">
        <f t="shared" si="225"/>
        <v>54872315604</v>
      </c>
      <c r="J569" s="46">
        <f t="shared" si="225"/>
        <v>48049497362</v>
      </c>
      <c r="K569" s="46">
        <f t="shared" si="225"/>
        <v>18701894564</v>
      </c>
      <c r="L569" s="148">
        <f t="shared" ref="L569" si="226">SUM(L566:L567)</f>
        <v>2</v>
      </c>
    </row>
    <row r="570" spans="1:12" x14ac:dyDescent="0.25">
      <c r="A570" s="14" t="s">
        <v>33</v>
      </c>
      <c r="B570" s="15" t="s">
        <v>33</v>
      </c>
      <c r="C570" s="16" t="s">
        <v>545</v>
      </c>
      <c r="D570" s="46">
        <f t="shared" ref="D570:K570" si="227">D568+D569</f>
        <v>4991387733229</v>
      </c>
      <c r="E570" s="60">
        <v>0.30232710629596027</v>
      </c>
      <c r="F570" s="46">
        <f t="shared" si="227"/>
        <v>3404868341873</v>
      </c>
      <c r="G570" s="60">
        <v>0.20623202366434179</v>
      </c>
      <c r="H570" s="46">
        <f t="shared" si="227"/>
        <v>1084501074017</v>
      </c>
      <c r="I570" s="46">
        <f t="shared" si="227"/>
        <v>179204460626</v>
      </c>
      <c r="J570" s="46">
        <f t="shared" si="227"/>
        <v>208607454577</v>
      </c>
      <c r="K570" s="46">
        <f t="shared" si="227"/>
        <v>118994697317</v>
      </c>
      <c r="L570" s="148">
        <f t="shared" ref="L570" si="228">L568+L569</f>
        <v>10</v>
      </c>
    </row>
    <row r="571" spans="1:12" x14ac:dyDescent="0.25">
      <c r="A571" s="14" t="s">
        <v>35</v>
      </c>
      <c r="B571" s="15" t="s">
        <v>35</v>
      </c>
      <c r="C571" s="16" t="s">
        <v>546</v>
      </c>
      <c r="D571" s="46">
        <f t="shared" ref="D571:K571" si="229">D570+D557</f>
        <v>6779557233122</v>
      </c>
      <c r="E571" s="60">
        <v>0.30128858144716358</v>
      </c>
      <c r="F571" s="46">
        <f t="shared" si="229"/>
        <v>4067217360567</v>
      </c>
      <c r="G571" s="60">
        <v>0.18075017392222917</v>
      </c>
      <c r="H571" s="46">
        <f t="shared" si="229"/>
        <v>1564194130725</v>
      </c>
      <c r="I571" s="46">
        <f t="shared" si="229"/>
        <v>597261842367</v>
      </c>
      <c r="J571" s="46">
        <f t="shared" si="229"/>
        <v>239409876807</v>
      </c>
      <c r="K571" s="46">
        <f t="shared" si="229"/>
        <v>202006655829</v>
      </c>
      <c r="L571" s="148">
        <f t="shared" ref="L571" si="230">L570+L557</f>
        <v>11</v>
      </c>
    </row>
    <row r="572" spans="1:12" x14ac:dyDescent="0.25">
      <c r="A572" s="8" t="s">
        <v>547</v>
      </c>
      <c r="B572" s="17">
        <v>30</v>
      </c>
      <c r="C572" s="10" t="s">
        <v>750</v>
      </c>
      <c r="D572" s="38">
        <v>2193139220175</v>
      </c>
      <c r="E572" s="58">
        <v>0.429060288809686</v>
      </c>
      <c r="F572" s="38">
        <v>634660765579</v>
      </c>
      <c r="G572" s="58">
        <v>0.12416344975754598</v>
      </c>
      <c r="H572" s="38">
        <v>206976935998</v>
      </c>
      <c r="I572" s="38">
        <v>99999200</v>
      </c>
      <c r="J572" s="38">
        <v>23390979624</v>
      </c>
      <c r="K572" s="38">
        <v>67983817030</v>
      </c>
      <c r="L572" s="146">
        <f t="shared" si="206"/>
        <v>1</v>
      </c>
    </row>
    <row r="573" spans="1:12" x14ac:dyDescent="0.25">
      <c r="A573" s="11">
        <v>424</v>
      </c>
      <c r="B573" s="12">
        <v>1</v>
      </c>
      <c r="C573" s="13" t="s">
        <v>549</v>
      </c>
      <c r="D573" s="44">
        <v>256396899538</v>
      </c>
      <c r="E573" s="59">
        <v>0.24018278211094687</v>
      </c>
      <c r="F573" s="45">
        <v>210922174364</v>
      </c>
      <c r="G573" s="59">
        <v>0.19758380362211661</v>
      </c>
      <c r="H573" s="45">
        <v>96086200582</v>
      </c>
      <c r="I573" s="45">
        <v>10957976246</v>
      </c>
      <c r="J573" s="45">
        <v>9951662365</v>
      </c>
      <c r="K573" s="45">
        <v>4026681793</v>
      </c>
      <c r="L573" s="147">
        <f t="shared" si="206"/>
        <v>1</v>
      </c>
    </row>
    <row r="574" spans="1:12" x14ac:dyDescent="0.25">
      <c r="A574" s="11">
        <v>425</v>
      </c>
      <c r="B574" s="12">
        <v>2</v>
      </c>
      <c r="C574" s="13" t="s">
        <v>550</v>
      </c>
      <c r="D574" s="44">
        <v>272219840917</v>
      </c>
      <c r="E574" s="59">
        <v>0.28038069490895318</v>
      </c>
      <c r="F574" s="45">
        <v>190886240522</v>
      </c>
      <c r="G574" s="59">
        <v>0.19660880186332366</v>
      </c>
      <c r="H574" s="45">
        <v>88615593732</v>
      </c>
      <c r="I574" s="45">
        <v>7951785000</v>
      </c>
      <c r="J574" s="45">
        <v>8946263433</v>
      </c>
      <c r="K574" s="45">
        <v>4010411308</v>
      </c>
      <c r="L574" s="147">
        <f t="shared" si="206"/>
        <v>1</v>
      </c>
    </row>
    <row r="575" spans="1:12" x14ac:dyDescent="0.25">
      <c r="A575" s="11">
        <v>426</v>
      </c>
      <c r="B575" s="12">
        <v>3</v>
      </c>
      <c r="C575" s="13" t="s">
        <v>551</v>
      </c>
      <c r="D575" s="44">
        <v>376019541529</v>
      </c>
      <c r="E575" s="59">
        <v>0.31520937976534091</v>
      </c>
      <c r="F575" s="45">
        <v>242020069915</v>
      </c>
      <c r="G575" s="59">
        <v>0.20288040301966079</v>
      </c>
      <c r="H575" s="45">
        <v>82124399544</v>
      </c>
      <c r="I575" s="45">
        <v>2331483864</v>
      </c>
      <c r="J575" s="45">
        <v>7577363909</v>
      </c>
      <c r="K575" s="45">
        <v>3007445034</v>
      </c>
      <c r="L575" s="147">
        <f t="shared" si="206"/>
        <v>1</v>
      </c>
    </row>
    <row r="576" spans="1:12" x14ac:dyDescent="0.25">
      <c r="A576" s="11">
        <v>427</v>
      </c>
      <c r="B576" s="12">
        <v>4</v>
      </c>
      <c r="C576" s="13" t="s">
        <v>552</v>
      </c>
      <c r="D576" s="44">
        <v>344772064061</v>
      </c>
      <c r="E576" s="59">
        <v>0.30416967602097517</v>
      </c>
      <c r="F576" s="45">
        <v>219746048570</v>
      </c>
      <c r="G576" s="59">
        <v>0.1938674601797217</v>
      </c>
      <c r="H576" s="45">
        <v>38668550468</v>
      </c>
      <c r="I576" s="45">
        <v>4505510251</v>
      </c>
      <c r="J576" s="45">
        <v>7904848994</v>
      </c>
      <c r="K576" s="45">
        <v>8216332314</v>
      </c>
      <c r="L576" s="147">
        <f t="shared" si="206"/>
        <v>1</v>
      </c>
    </row>
    <row r="577" spans="1:12" x14ac:dyDescent="0.25">
      <c r="A577" s="11">
        <v>428</v>
      </c>
      <c r="B577" s="12">
        <v>5</v>
      </c>
      <c r="C577" s="13" t="s">
        <v>553</v>
      </c>
      <c r="D577" s="44">
        <v>377892798398</v>
      </c>
      <c r="E577" s="59">
        <v>0.27868763435750649</v>
      </c>
      <c r="F577" s="45">
        <v>199200346715</v>
      </c>
      <c r="G577" s="59">
        <v>0.14690587813406777</v>
      </c>
      <c r="H577" s="45">
        <v>142984259112</v>
      </c>
      <c r="I577" s="45">
        <v>14856597020</v>
      </c>
      <c r="J577" s="45">
        <v>15338060897</v>
      </c>
      <c r="K577" s="45">
        <v>8402861267</v>
      </c>
      <c r="L577" s="147">
        <f t="shared" si="206"/>
        <v>1</v>
      </c>
    </row>
    <row r="578" spans="1:12" x14ac:dyDescent="0.25">
      <c r="A578" s="11">
        <v>429</v>
      </c>
      <c r="B578" s="12">
        <v>6</v>
      </c>
      <c r="C578" s="13" t="s">
        <v>554</v>
      </c>
      <c r="D578" s="44">
        <v>187364160681</v>
      </c>
      <c r="E578" s="59">
        <v>0.22945455220302116</v>
      </c>
      <c r="F578" s="45">
        <v>140670528628</v>
      </c>
      <c r="G578" s="59">
        <v>0.17227143674213449</v>
      </c>
      <c r="H578" s="45">
        <v>80974155810</v>
      </c>
      <c r="I578" s="45">
        <v>5729407094</v>
      </c>
      <c r="J578" s="45">
        <v>6949053747</v>
      </c>
      <c r="K578" s="45">
        <v>3751334726</v>
      </c>
      <c r="L578" s="147">
        <f t="shared" si="206"/>
        <v>1</v>
      </c>
    </row>
    <row r="579" spans="1:12" x14ac:dyDescent="0.25">
      <c r="A579" s="11">
        <v>430</v>
      </c>
      <c r="B579" s="12">
        <v>7</v>
      </c>
      <c r="C579" s="13" t="s">
        <v>555</v>
      </c>
      <c r="D579" s="44">
        <v>238560514161</v>
      </c>
      <c r="E579" s="59">
        <v>0.25545210867428486</v>
      </c>
      <c r="F579" s="45">
        <v>223278631099</v>
      </c>
      <c r="G579" s="59">
        <v>0.23908817155572576</v>
      </c>
      <c r="H579" s="45">
        <v>109031106342</v>
      </c>
      <c r="I579" s="45">
        <v>852262138</v>
      </c>
      <c r="J579" s="45">
        <v>1961736648</v>
      </c>
      <c r="K579" s="45">
        <v>4229085286</v>
      </c>
      <c r="L579" s="147">
        <f t="shared" si="206"/>
        <v>1</v>
      </c>
    </row>
    <row r="580" spans="1:12" x14ac:dyDescent="0.25">
      <c r="A580" s="11">
        <v>431</v>
      </c>
      <c r="B580" s="12">
        <v>8</v>
      </c>
      <c r="C580" s="13" t="s">
        <v>556</v>
      </c>
      <c r="D580" s="44">
        <v>418890869000</v>
      </c>
      <c r="E580" s="59">
        <v>0.32742974227473554</v>
      </c>
      <c r="F580" s="45">
        <v>264338398555</v>
      </c>
      <c r="G580" s="59">
        <v>0.20662244063424545</v>
      </c>
      <c r="H580" s="45">
        <v>186183015054</v>
      </c>
      <c r="I580" s="45">
        <v>10560714906</v>
      </c>
      <c r="J580" s="45">
        <v>5960139939</v>
      </c>
      <c r="K580" s="45">
        <v>2725654444</v>
      </c>
      <c r="L580" s="147">
        <f t="shared" si="206"/>
        <v>1</v>
      </c>
    </row>
    <row r="581" spans="1:12" x14ac:dyDescent="0.25">
      <c r="A581" s="11">
        <v>432</v>
      </c>
      <c r="B581" s="12">
        <v>9</v>
      </c>
      <c r="C581" s="13" t="s">
        <v>557</v>
      </c>
      <c r="D581" s="44">
        <v>331572205042</v>
      </c>
      <c r="E581" s="59">
        <v>0.21071655929268257</v>
      </c>
      <c r="F581" s="45">
        <v>386970633233</v>
      </c>
      <c r="G581" s="59">
        <v>0.24592266523618775</v>
      </c>
      <c r="H581" s="45">
        <v>217725210791</v>
      </c>
      <c r="I581" s="45">
        <v>15134732500</v>
      </c>
      <c r="J581" s="45">
        <v>9207007842</v>
      </c>
      <c r="K581" s="45">
        <v>4588038593</v>
      </c>
      <c r="L581" s="147">
        <f t="shared" si="206"/>
        <v>1</v>
      </c>
    </row>
    <row r="582" spans="1:12" x14ac:dyDescent="0.25">
      <c r="A582" s="11">
        <v>433</v>
      </c>
      <c r="B582" s="12">
        <v>10</v>
      </c>
      <c r="C582" s="13" t="s">
        <v>558</v>
      </c>
      <c r="D582" s="44">
        <v>394799339331</v>
      </c>
      <c r="E582" s="59">
        <v>0.30577045357554677</v>
      </c>
      <c r="F582" s="45">
        <v>267286615951</v>
      </c>
      <c r="G582" s="59">
        <v>0.20701237730666297</v>
      </c>
      <c r="H582" s="45">
        <v>213783956940</v>
      </c>
      <c r="I582" s="45">
        <v>1220000000</v>
      </c>
      <c r="J582" s="45">
        <v>4551568824</v>
      </c>
      <c r="K582" s="45">
        <v>3012570718</v>
      </c>
      <c r="L582" s="147">
        <f t="shared" si="206"/>
        <v>1</v>
      </c>
    </row>
    <row r="583" spans="1:12" x14ac:dyDescent="0.25">
      <c r="A583" s="11">
        <v>434</v>
      </c>
      <c r="B583" s="12">
        <v>11</v>
      </c>
      <c r="C583" s="13" t="s">
        <v>559</v>
      </c>
      <c r="D583" s="44">
        <v>190318884359</v>
      </c>
      <c r="E583" s="59">
        <v>0.26178832254204332</v>
      </c>
      <c r="F583" s="45">
        <v>127036808433</v>
      </c>
      <c r="G583" s="59">
        <v>0.1747422652921688</v>
      </c>
      <c r="H583" s="45">
        <v>56536902042</v>
      </c>
      <c r="I583" s="45">
        <v>3652873827</v>
      </c>
      <c r="J583" s="45">
        <v>6880430207</v>
      </c>
      <c r="K583" s="45">
        <v>3967349512</v>
      </c>
      <c r="L583" s="147">
        <f t="shared" si="206"/>
        <v>1</v>
      </c>
    </row>
    <row r="584" spans="1:12" x14ac:dyDescent="0.25">
      <c r="A584" s="11">
        <v>435</v>
      </c>
      <c r="B584" s="12">
        <v>12</v>
      </c>
      <c r="C584" s="13" t="s">
        <v>560</v>
      </c>
      <c r="D584" s="44">
        <v>293649419488</v>
      </c>
      <c r="E584" s="59">
        <v>0.34197409105449744</v>
      </c>
      <c r="F584" s="45">
        <v>161500846059</v>
      </c>
      <c r="G584" s="59">
        <v>0.18807837295185181</v>
      </c>
      <c r="H584" s="45">
        <v>69211072943</v>
      </c>
      <c r="I584" s="45">
        <v>13471353942</v>
      </c>
      <c r="J584" s="45">
        <v>5302469899</v>
      </c>
      <c r="K584" s="45">
        <v>1288320390</v>
      </c>
      <c r="L584" s="147">
        <f t="shared" si="206"/>
        <v>1</v>
      </c>
    </row>
    <row r="585" spans="1:12" x14ac:dyDescent="0.25">
      <c r="A585" s="11">
        <v>436</v>
      </c>
      <c r="B585" s="12">
        <v>13</v>
      </c>
      <c r="C585" s="13" t="s">
        <v>561</v>
      </c>
      <c r="D585" s="44">
        <v>229612954020</v>
      </c>
      <c r="E585" s="59">
        <v>0.25261861055390422</v>
      </c>
      <c r="F585" s="45">
        <v>141906767777</v>
      </c>
      <c r="G585" s="59">
        <v>0.15612486088611008</v>
      </c>
      <c r="H585" s="45">
        <v>90959473799</v>
      </c>
      <c r="I585" s="45">
        <v>12963005300</v>
      </c>
      <c r="J585" s="45">
        <v>8069040570</v>
      </c>
      <c r="K585" s="45">
        <v>2942222850</v>
      </c>
      <c r="L585" s="147">
        <f t="shared" si="206"/>
        <v>1</v>
      </c>
    </row>
    <row r="586" spans="1:12" x14ac:dyDescent="0.25">
      <c r="A586" s="11">
        <v>437</v>
      </c>
      <c r="B586" s="12">
        <v>14</v>
      </c>
      <c r="C586" s="13" t="s">
        <v>562</v>
      </c>
      <c r="D586" s="44">
        <v>153229026930</v>
      </c>
      <c r="E586" s="59">
        <v>0.23182122069267388</v>
      </c>
      <c r="F586" s="45">
        <v>100482672459</v>
      </c>
      <c r="G586" s="59">
        <v>0.15202090788287109</v>
      </c>
      <c r="H586" s="45">
        <v>92687994952</v>
      </c>
      <c r="I586" s="45">
        <v>3135192996</v>
      </c>
      <c r="J586" s="45">
        <v>7018874490</v>
      </c>
      <c r="K586" s="45">
        <v>5768294454</v>
      </c>
      <c r="L586" s="147">
        <f t="shared" ref="L586:L649" si="231">IF(E586&gt;20%,IF(G586&gt;10%,1,0),0)</f>
        <v>1</v>
      </c>
    </row>
    <row r="587" spans="1:12" x14ac:dyDescent="0.25">
      <c r="A587" s="11">
        <v>438</v>
      </c>
      <c r="B587" s="12">
        <v>15</v>
      </c>
      <c r="C587" s="13" t="s">
        <v>563</v>
      </c>
      <c r="D587" s="44">
        <v>305318458516</v>
      </c>
      <c r="E587" s="59">
        <v>0.2250781116962772</v>
      </c>
      <c r="F587" s="45">
        <v>330963646816</v>
      </c>
      <c r="G587" s="59">
        <v>0.24398352142720237</v>
      </c>
      <c r="H587" s="45">
        <v>94933018050</v>
      </c>
      <c r="I587" s="45">
        <v>29671820171</v>
      </c>
      <c r="J587" s="45">
        <v>9883241258</v>
      </c>
      <c r="K587" s="45">
        <v>5744383986</v>
      </c>
      <c r="L587" s="147">
        <f t="shared" si="231"/>
        <v>1</v>
      </c>
    </row>
    <row r="588" spans="1:12" x14ac:dyDescent="0.25">
      <c r="A588" s="11">
        <v>439</v>
      </c>
      <c r="B588" s="12">
        <v>16</v>
      </c>
      <c r="C588" s="13" t="s">
        <v>564</v>
      </c>
      <c r="D588" s="44">
        <v>163989030475</v>
      </c>
      <c r="E588" s="59">
        <v>0.20870619276230387</v>
      </c>
      <c r="F588" s="45">
        <v>140683684595</v>
      </c>
      <c r="G588" s="59">
        <v>0.17904585514377669</v>
      </c>
      <c r="H588" s="45">
        <v>136143421594</v>
      </c>
      <c r="I588" s="45">
        <v>6215134574</v>
      </c>
      <c r="J588" s="45">
        <v>8639689628</v>
      </c>
      <c r="K588" s="45">
        <v>4117411066</v>
      </c>
      <c r="L588" s="147">
        <f t="shared" si="231"/>
        <v>1</v>
      </c>
    </row>
    <row r="589" spans="1:12" x14ac:dyDescent="0.25">
      <c r="A589" s="11">
        <v>440</v>
      </c>
      <c r="B589" s="12">
        <v>17</v>
      </c>
      <c r="C589" s="13" t="s">
        <v>565</v>
      </c>
      <c r="D589" s="44">
        <v>341054275514</v>
      </c>
      <c r="E589" s="59">
        <v>0.30409105303649148</v>
      </c>
      <c r="F589" s="45">
        <v>169342270636</v>
      </c>
      <c r="G589" s="59">
        <v>0.1509890744623664</v>
      </c>
      <c r="H589" s="45">
        <v>117414897400</v>
      </c>
      <c r="I589" s="45">
        <v>3560763935</v>
      </c>
      <c r="J589" s="45">
        <v>8511722310</v>
      </c>
      <c r="K589" s="45">
        <v>3289833750</v>
      </c>
      <c r="L589" s="147">
        <f t="shared" si="231"/>
        <v>1</v>
      </c>
    </row>
    <row r="590" spans="1:12" x14ac:dyDescent="0.25">
      <c r="A590" s="11">
        <v>441</v>
      </c>
      <c r="B590" s="12">
        <v>18</v>
      </c>
      <c r="C590" s="13" t="s">
        <v>566</v>
      </c>
      <c r="D590" s="44">
        <v>163895067902</v>
      </c>
      <c r="E590" s="59">
        <v>0.251788262431765</v>
      </c>
      <c r="F590" s="45">
        <v>112351306068</v>
      </c>
      <c r="G590" s="59">
        <v>0.1726027543044566</v>
      </c>
      <c r="H590" s="45">
        <v>107318198333</v>
      </c>
      <c r="I590" s="45">
        <v>22526630380</v>
      </c>
      <c r="J590" s="45">
        <v>5288670985</v>
      </c>
      <c r="K590" s="45">
        <v>2161033895</v>
      </c>
      <c r="L590" s="147">
        <f t="shared" si="231"/>
        <v>1</v>
      </c>
    </row>
    <row r="591" spans="1:12" x14ac:dyDescent="0.25">
      <c r="A591" s="11">
        <v>442</v>
      </c>
      <c r="B591" s="12">
        <v>19</v>
      </c>
      <c r="C591" s="13" t="s">
        <v>567</v>
      </c>
      <c r="D591" s="44">
        <v>314524991104</v>
      </c>
      <c r="E591" s="59">
        <v>0.24574877638969178</v>
      </c>
      <c r="F591" s="45">
        <v>238805176550</v>
      </c>
      <c r="G591" s="59">
        <v>0.18658638134507358</v>
      </c>
      <c r="H591" s="45">
        <v>128797007379</v>
      </c>
      <c r="I591" s="45">
        <v>3940465400</v>
      </c>
      <c r="J591" s="45">
        <v>7337529370</v>
      </c>
      <c r="K591" s="45">
        <v>4715440040</v>
      </c>
      <c r="L591" s="147">
        <f t="shared" si="231"/>
        <v>1</v>
      </c>
    </row>
    <row r="592" spans="1:12" x14ac:dyDescent="0.25">
      <c r="A592" s="11">
        <v>443</v>
      </c>
      <c r="B592" s="12">
        <v>20</v>
      </c>
      <c r="C592" s="13" t="s">
        <v>568</v>
      </c>
      <c r="D592" s="44">
        <v>412437257028</v>
      </c>
      <c r="E592" s="59">
        <v>0.26037746662436284</v>
      </c>
      <c r="F592" s="45">
        <v>347567360799</v>
      </c>
      <c r="G592" s="59">
        <v>0.2194241847554903</v>
      </c>
      <c r="H592" s="45">
        <v>75648030663</v>
      </c>
      <c r="I592" s="45">
        <v>5946486931</v>
      </c>
      <c r="J592" s="45">
        <v>10455613009</v>
      </c>
      <c r="K592" s="45">
        <v>6073009529</v>
      </c>
      <c r="L592" s="147">
        <f t="shared" si="231"/>
        <v>1</v>
      </c>
    </row>
    <row r="593" spans="1:12" x14ac:dyDescent="0.25">
      <c r="A593" s="11">
        <v>444</v>
      </c>
      <c r="B593" s="12">
        <v>21</v>
      </c>
      <c r="C593" s="13" t="s">
        <v>569</v>
      </c>
      <c r="D593" s="44">
        <v>247047109685</v>
      </c>
      <c r="E593" s="59">
        <v>0.21932054306465473</v>
      </c>
      <c r="F593" s="45">
        <v>169628753981</v>
      </c>
      <c r="G593" s="59">
        <v>0.15059099655094038</v>
      </c>
      <c r="H593" s="45">
        <v>70456466581</v>
      </c>
      <c r="I593" s="45">
        <v>44857548019</v>
      </c>
      <c r="J593" s="45">
        <v>8267563735</v>
      </c>
      <c r="K593" s="45">
        <v>4045644277</v>
      </c>
      <c r="L593" s="147">
        <f t="shared" si="231"/>
        <v>1</v>
      </c>
    </row>
    <row r="594" spans="1:12" x14ac:dyDescent="0.25">
      <c r="A594" s="11">
        <v>445</v>
      </c>
      <c r="B594" s="12">
        <v>22</v>
      </c>
      <c r="C594" s="13" t="s">
        <v>570</v>
      </c>
      <c r="D594" s="44">
        <v>341980962821</v>
      </c>
      <c r="E594" s="59">
        <v>0.29663836898499768</v>
      </c>
      <c r="F594" s="45">
        <v>210055029889</v>
      </c>
      <c r="G594" s="59">
        <v>0.18220424011140779</v>
      </c>
      <c r="H594" s="45">
        <v>73704635269</v>
      </c>
      <c r="I594" s="45">
        <v>13564016245</v>
      </c>
      <c r="J594" s="45">
        <v>23451351122</v>
      </c>
      <c r="K594" s="45">
        <v>7084280203</v>
      </c>
      <c r="L594" s="147">
        <f t="shared" si="231"/>
        <v>1</v>
      </c>
    </row>
    <row r="595" spans="1:12" x14ac:dyDescent="0.25">
      <c r="A595" s="14" t="s">
        <v>29</v>
      </c>
      <c r="B595" s="15" t="s">
        <v>29</v>
      </c>
      <c r="C595" s="16" t="s">
        <v>30</v>
      </c>
      <c r="D595" s="46">
        <f t="shared" ref="D595:K595" si="232">SUM(D573:D593)</f>
        <v>6013564707679</v>
      </c>
      <c r="E595" s="60">
        <v>0.26519685044833502</v>
      </c>
      <c r="F595" s="46">
        <f t="shared" si="232"/>
        <v>4385588981725</v>
      </c>
      <c r="G595" s="60">
        <v>0.19340348725760703</v>
      </c>
      <c r="H595" s="46">
        <f t="shared" si="232"/>
        <v>2296282932111</v>
      </c>
      <c r="I595" s="46">
        <f t="shared" si="232"/>
        <v>224041744494</v>
      </c>
      <c r="J595" s="46">
        <f t="shared" si="232"/>
        <v>164002552059</v>
      </c>
      <c r="K595" s="46">
        <f t="shared" si="232"/>
        <v>90083359232</v>
      </c>
      <c r="L595" s="148">
        <f t="shared" ref="L595" si="233">SUM(L573:L593)</f>
        <v>21</v>
      </c>
    </row>
    <row r="596" spans="1:12" x14ac:dyDescent="0.25">
      <c r="A596" s="14" t="s">
        <v>31</v>
      </c>
      <c r="B596" s="15" t="s">
        <v>31</v>
      </c>
      <c r="C596" s="16" t="s">
        <v>32</v>
      </c>
      <c r="D596" s="46">
        <f t="shared" ref="D596:K596" si="234">SUM(D594)</f>
        <v>341980962821</v>
      </c>
      <c r="E596" s="60">
        <v>0.29663836898499768</v>
      </c>
      <c r="F596" s="46">
        <f t="shared" si="234"/>
        <v>210055029889</v>
      </c>
      <c r="G596" s="60">
        <v>0.18220424011140779</v>
      </c>
      <c r="H596" s="46">
        <f t="shared" si="234"/>
        <v>73704635269</v>
      </c>
      <c r="I596" s="46">
        <f t="shared" si="234"/>
        <v>13564016245</v>
      </c>
      <c r="J596" s="46">
        <f t="shared" si="234"/>
        <v>23451351122</v>
      </c>
      <c r="K596" s="46">
        <f t="shared" si="234"/>
        <v>7084280203</v>
      </c>
      <c r="L596" s="148">
        <f t="shared" ref="L596" si="235">SUM(L594)</f>
        <v>1</v>
      </c>
    </row>
    <row r="597" spans="1:12" x14ac:dyDescent="0.25">
      <c r="A597" s="14" t="s">
        <v>33</v>
      </c>
      <c r="B597" s="15" t="s">
        <v>33</v>
      </c>
      <c r="C597" s="16" t="s">
        <v>571</v>
      </c>
      <c r="D597" s="46">
        <f t="shared" ref="D597:K597" si="236">D595+D596</f>
        <v>6355545670500</v>
      </c>
      <c r="E597" s="60">
        <v>0.26671802003516454</v>
      </c>
      <c r="F597" s="46">
        <f t="shared" si="236"/>
        <v>4595644011614</v>
      </c>
      <c r="G597" s="60">
        <v>0.19286165737956473</v>
      </c>
      <c r="H597" s="46">
        <f t="shared" si="236"/>
        <v>2369987567380</v>
      </c>
      <c r="I597" s="46">
        <f t="shared" si="236"/>
        <v>237605760739</v>
      </c>
      <c r="J597" s="46">
        <f t="shared" si="236"/>
        <v>187453903181</v>
      </c>
      <c r="K597" s="46">
        <f t="shared" si="236"/>
        <v>97167639435</v>
      </c>
      <c r="L597" s="148">
        <f t="shared" ref="L597" si="237">L595+L596</f>
        <v>22</v>
      </c>
    </row>
    <row r="598" spans="1:12" x14ac:dyDescent="0.25">
      <c r="A598" s="14" t="s">
        <v>35</v>
      </c>
      <c r="B598" s="15" t="s">
        <v>35</v>
      </c>
      <c r="C598" s="16" t="s">
        <v>572</v>
      </c>
      <c r="D598" s="46">
        <f t="shared" ref="D598:K598" si="238">D597+D572</f>
        <v>8548684890675</v>
      </c>
      <c r="E598" s="60">
        <v>0.29539133712479948</v>
      </c>
      <c r="F598" s="46">
        <f t="shared" si="238"/>
        <v>5230304777193</v>
      </c>
      <c r="G598" s="60">
        <v>0.18072799985768048</v>
      </c>
      <c r="H598" s="46">
        <f t="shared" si="238"/>
        <v>2576964503378</v>
      </c>
      <c r="I598" s="46">
        <f t="shared" si="238"/>
        <v>237705759939</v>
      </c>
      <c r="J598" s="46">
        <f t="shared" si="238"/>
        <v>210844882805</v>
      </c>
      <c r="K598" s="46">
        <f t="shared" si="238"/>
        <v>165151456465</v>
      </c>
      <c r="L598" s="148">
        <f t="shared" ref="L598" si="239">L597+L572</f>
        <v>23</v>
      </c>
    </row>
    <row r="599" spans="1:12" x14ac:dyDescent="0.25">
      <c r="A599" s="8" t="s">
        <v>573</v>
      </c>
      <c r="B599" s="17">
        <v>31</v>
      </c>
      <c r="C599" s="10" t="s">
        <v>751</v>
      </c>
      <c r="D599" s="38">
        <v>1069501476645</v>
      </c>
      <c r="E599" s="58">
        <v>0.35882505504413886</v>
      </c>
      <c r="F599" s="38">
        <v>324610935297</v>
      </c>
      <c r="G599" s="58">
        <v>0.10890918738257918</v>
      </c>
      <c r="H599" s="38">
        <v>231158220102</v>
      </c>
      <c r="I599" s="38">
        <v>26971459320</v>
      </c>
      <c r="J599" s="38">
        <v>20978598687</v>
      </c>
      <c r="K599" s="38">
        <v>27554582160</v>
      </c>
      <c r="L599" s="146">
        <f t="shared" si="231"/>
        <v>1</v>
      </c>
    </row>
    <row r="600" spans="1:12" x14ac:dyDescent="0.25">
      <c r="A600" s="11">
        <v>446</v>
      </c>
      <c r="B600" s="12">
        <v>1</v>
      </c>
      <c r="C600" s="13" t="s">
        <v>575</v>
      </c>
      <c r="D600" s="44">
        <v>241503493175</v>
      </c>
      <c r="E600" s="59">
        <v>0.29896961261436084</v>
      </c>
      <c r="F600" s="45">
        <v>126781870596</v>
      </c>
      <c r="G600" s="59">
        <v>0.15694980739323688</v>
      </c>
      <c r="H600" s="45">
        <v>62732761984</v>
      </c>
      <c r="I600" s="45">
        <v>6091618642</v>
      </c>
      <c r="J600" s="45">
        <v>11398995246</v>
      </c>
      <c r="K600" s="45">
        <v>5715580554</v>
      </c>
      <c r="L600" s="147">
        <f t="shared" si="231"/>
        <v>1</v>
      </c>
    </row>
    <row r="601" spans="1:12" x14ac:dyDescent="0.25">
      <c r="A601" s="11">
        <v>447</v>
      </c>
      <c r="B601" s="12">
        <v>2</v>
      </c>
      <c r="C601" s="13" t="s">
        <v>576</v>
      </c>
      <c r="D601" s="44">
        <v>173723210900</v>
      </c>
      <c r="E601" s="59">
        <v>0.25027436057383667</v>
      </c>
      <c r="F601" s="45">
        <v>106437983504</v>
      </c>
      <c r="G601" s="59">
        <v>0.15333989122251585</v>
      </c>
      <c r="H601" s="45">
        <v>45281534928</v>
      </c>
      <c r="I601" s="45">
        <v>3049301000</v>
      </c>
      <c r="J601" s="45">
        <v>6435620000</v>
      </c>
      <c r="K601" s="45">
        <v>3862666800</v>
      </c>
      <c r="L601" s="147">
        <f t="shared" si="231"/>
        <v>1</v>
      </c>
    </row>
    <row r="602" spans="1:12" x14ac:dyDescent="0.25">
      <c r="A602" s="11">
        <v>448</v>
      </c>
      <c r="B602" s="12">
        <v>3</v>
      </c>
      <c r="C602" s="13" t="s">
        <v>752</v>
      </c>
      <c r="D602" s="44">
        <v>167823954850</v>
      </c>
      <c r="E602" s="59">
        <v>0.16986918344951613</v>
      </c>
      <c r="F602" s="45">
        <v>150799766027</v>
      </c>
      <c r="G602" s="59">
        <v>0.15263752509157705</v>
      </c>
      <c r="H602" s="45">
        <v>110455592479</v>
      </c>
      <c r="I602" s="45">
        <v>8142956994</v>
      </c>
      <c r="J602" s="45">
        <v>14213738125</v>
      </c>
      <c r="K602" s="45">
        <v>6290567400</v>
      </c>
      <c r="L602" s="147">
        <f t="shared" si="231"/>
        <v>0</v>
      </c>
    </row>
    <row r="603" spans="1:12" x14ac:dyDescent="0.25">
      <c r="A603" s="11">
        <v>449</v>
      </c>
      <c r="B603" s="12">
        <v>4</v>
      </c>
      <c r="C603" s="13" t="s">
        <v>578</v>
      </c>
      <c r="D603" s="44">
        <v>250319671911</v>
      </c>
      <c r="E603" s="59">
        <v>0.23369983371587799</v>
      </c>
      <c r="F603" s="45">
        <v>135657896097</v>
      </c>
      <c r="G603" s="59">
        <v>0.12665096401766893</v>
      </c>
      <c r="H603" s="45">
        <v>196072220000</v>
      </c>
      <c r="I603" s="45">
        <v>1969780000</v>
      </c>
      <c r="J603" s="45">
        <v>9478914822</v>
      </c>
      <c r="K603" s="45">
        <v>4448433988</v>
      </c>
      <c r="L603" s="147">
        <f t="shared" si="231"/>
        <v>1</v>
      </c>
    </row>
    <row r="604" spans="1:12" x14ac:dyDescent="0.25">
      <c r="A604" s="11">
        <v>450</v>
      </c>
      <c r="B604" s="12">
        <v>5</v>
      </c>
      <c r="C604" s="13" t="s">
        <v>579</v>
      </c>
      <c r="D604" s="44">
        <v>603896894218</v>
      </c>
      <c r="E604" s="59">
        <v>0.34364740492333512</v>
      </c>
      <c r="F604" s="45">
        <v>278756634000</v>
      </c>
      <c r="G604" s="59">
        <v>0.15862640592531907</v>
      </c>
      <c r="H604" s="45">
        <v>163728910000</v>
      </c>
      <c r="I604" s="45">
        <v>8222160000</v>
      </c>
      <c r="J604" s="45">
        <v>10739509000</v>
      </c>
      <c r="K604" s="45">
        <v>4362618000</v>
      </c>
      <c r="L604" s="147">
        <f t="shared" si="231"/>
        <v>1</v>
      </c>
    </row>
    <row r="605" spans="1:12" x14ac:dyDescent="0.25">
      <c r="A605" s="11">
        <v>451</v>
      </c>
      <c r="B605" s="12">
        <v>6</v>
      </c>
      <c r="C605" s="13" t="s">
        <v>580</v>
      </c>
      <c r="D605" s="44">
        <v>220367500956</v>
      </c>
      <c r="E605" s="59">
        <v>0.21932905252121546</v>
      </c>
      <c r="F605" s="45">
        <v>204947434483</v>
      </c>
      <c r="G605" s="59">
        <v>0.20398165077338451</v>
      </c>
      <c r="H605" s="45">
        <v>117870054161</v>
      </c>
      <c r="I605" s="45">
        <v>33650482499</v>
      </c>
      <c r="J605" s="45">
        <v>10262082139</v>
      </c>
      <c r="K605" s="45">
        <v>2977545482</v>
      </c>
      <c r="L605" s="147">
        <f t="shared" si="231"/>
        <v>1</v>
      </c>
    </row>
    <row r="606" spans="1:12" x14ac:dyDescent="0.25">
      <c r="A606" s="11">
        <v>452</v>
      </c>
      <c r="B606" s="12">
        <v>7</v>
      </c>
      <c r="C606" s="13" t="s">
        <v>753</v>
      </c>
      <c r="D606" s="44">
        <v>176648181978</v>
      </c>
      <c r="E606" s="59">
        <v>0.19878100957495032</v>
      </c>
      <c r="F606" s="45">
        <v>114851366299</v>
      </c>
      <c r="G606" s="59">
        <v>0.12924146905073133</v>
      </c>
      <c r="H606" s="45">
        <v>115380892268</v>
      </c>
      <c r="I606" s="45">
        <v>4566046714</v>
      </c>
      <c r="J606" s="45">
        <v>15333589969</v>
      </c>
      <c r="K606" s="45">
        <v>6340706137</v>
      </c>
      <c r="L606" s="147">
        <f t="shared" si="231"/>
        <v>0</v>
      </c>
    </row>
    <row r="607" spans="1:12" x14ac:dyDescent="0.25">
      <c r="A607" s="11">
        <v>453</v>
      </c>
      <c r="B607" s="12">
        <v>8</v>
      </c>
      <c r="C607" s="13" t="s">
        <v>582</v>
      </c>
      <c r="D607" s="44">
        <v>312630500745</v>
      </c>
      <c r="E607" s="59">
        <v>0.31638858545091803</v>
      </c>
      <c r="F607" s="45">
        <v>135345652532</v>
      </c>
      <c r="G607" s="59">
        <v>0.13697262247121231</v>
      </c>
      <c r="H607" s="45">
        <v>94544002434</v>
      </c>
      <c r="I607" s="45">
        <v>8123180379</v>
      </c>
      <c r="J607" s="45">
        <v>9205894870</v>
      </c>
      <c r="K607" s="45">
        <v>5369265343</v>
      </c>
      <c r="L607" s="147">
        <f t="shared" si="231"/>
        <v>1</v>
      </c>
    </row>
    <row r="608" spans="1:12" x14ac:dyDescent="0.25">
      <c r="A608" s="11">
        <v>454</v>
      </c>
      <c r="B608" s="12">
        <v>9</v>
      </c>
      <c r="C608" s="13" t="s">
        <v>583</v>
      </c>
      <c r="D608" s="44">
        <v>200934036167</v>
      </c>
      <c r="E608" s="59">
        <v>0.20751660586274087</v>
      </c>
      <c r="F608" s="45">
        <v>142012240971</v>
      </c>
      <c r="G608" s="59">
        <v>0.14666454125656747</v>
      </c>
      <c r="H608" s="45">
        <v>98078942751</v>
      </c>
      <c r="I608" s="45">
        <v>14060075796</v>
      </c>
      <c r="J608" s="45">
        <v>13836725737</v>
      </c>
      <c r="K608" s="45">
        <v>7903212367</v>
      </c>
      <c r="L608" s="147">
        <f t="shared" si="231"/>
        <v>1</v>
      </c>
    </row>
    <row r="609" spans="1:12" x14ac:dyDescent="0.25">
      <c r="A609" s="11">
        <v>455</v>
      </c>
      <c r="B609" s="12">
        <v>10</v>
      </c>
      <c r="C609" s="13" t="s">
        <v>584</v>
      </c>
      <c r="D609" s="44">
        <v>350374467629</v>
      </c>
      <c r="E609" s="59">
        <v>0.29116433391773527</v>
      </c>
      <c r="F609" s="45">
        <v>106040193254</v>
      </c>
      <c r="G609" s="59">
        <v>8.8120354334727063E-2</v>
      </c>
      <c r="H609" s="45">
        <v>101700326161</v>
      </c>
      <c r="I609" s="45">
        <v>8930984284</v>
      </c>
      <c r="J609" s="45">
        <v>33798754125</v>
      </c>
      <c r="K609" s="45">
        <v>6332213184</v>
      </c>
      <c r="L609" s="147">
        <f t="shared" si="231"/>
        <v>0</v>
      </c>
    </row>
    <row r="610" spans="1:12" x14ac:dyDescent="0.25">
      <c r="A610" s="11">
        <v>456</v>
      </c>
      <c r="B610" s="12">
        <v>11</v>
      </c>
      <c r="C610" s="13" t="s">
        <v>585</v>
      </c>
      <c r="D610" s="44">
        <v>117642639942</v>
      </c>
      <c r="E610" s="59">
        <v>0.21781498751703177</v>
      </c>
      <c r="F610" s="45">
        <v>100168427608</v>
      </c>
      <c r="G610" s="59">
        <v>0.185461536903575</v>
      </c>
      <c r="H610" s="45">
        <v>42532135000</v>
      </c>
      <c r="I610" s="45">
        <v>6236743000</v>
      </c>
      <c r="J610" s="45">
        <v>12452948600</v>
      </c>
      <c r="K610" s="45">
        <v>5545306600</v>
      </c>
      <c r="L610" s="147">
        <f t="shared" si="231"/>
        <v>1</v>
      </c>
    </row>
    <row r="611" spans="1:12" x14ac:dyDescent="0.25">
      <c r="A611" s="14" t="s">
        <v>29</v>
      </c>
      <c r="B611" s="15" t="s">
        <v>29</v>
      </c>
      <c r="C611" s="16" t="s">
        <v>30</v>
      </c>
      <c r="D611" s="46">
        <f t="shared" ref="D611:K611" si="240">SUM(D600:D608)</f>
        <v>2347847444900</v>
      </c>
      <c r="E611" s="60">
        <v>0.25608871607399092</v>
      </c>
      <c r="F611" s="46">
        <f t="shared" si="240"/>
        <v>1395590844509</v>
      </c>
      <c r="G611" s="60">
        <v>0.15222244030857326</v>
      </c>
      <c r="H611" s="46">
        <f t="shared" si="240"/>
        <v>1004144911005</v>
      </c>
      <c r="I611" s="46">
        <f t="shared" si="240"/>
        <v>87875602024</v>
      </c>
      <c r="J611" s="46">
        <f t="shared" si="240"/>
        <v>100905069908</v>
      </c>
      <c r="K611" s="46">
        <f t="shared" si="240"/>
        <v>47270596071</v>
      </c>
      <c r="L611" s="148">
        <f t="shared" ref="L611" si="241">SUM(L600:L608)</f>
        <v>7</v>
      </c>
    </row>
    <row r="612" spans="1:12" x14ac:dyDescent="0.25">
      <c r="A612" s="14" t="s">
        <v>31</v>
      </c>
      <c r="B612" s="15" t="s">
        <v>31</v>
      </c>
      <c r="C612" s="16" t="s">
        <v>32</v>
      </c>
      <c r="D612" s="46">
        <f t="shared" ref="D612:K612" si="242">SUM(D609:D610)</f>
        <v>468017107571</v>
      </c>
      <c r="E612" s="60">
        <v>0.26844156344215242</v>
      </c>
      <c r="F612" s="46">
        <f t="shared" si="242"/>
        <v>206208620862</v>
      </c>
      <c r="G612" s="60">
        <v>0.1182755153262165</v>
      </c>
      <c r="H612" s="46">
        <f t="shared" si="242"/>
        <v>144232461161</v>
      </c>
      <c r="I612" s="46">
        <f t="shared" si="242"/>
        <v>15167727284</v>
      </c>
      <c r="J612" s="46">
        <f t="shared" si="242"/>
        <v>46251702725</v>
      </c>
      <c r="K612" s="46">
        <f t="shared" si="242"/>
        <v>11877519784</v>
      </c>
      <c r="L612" s="148">
        <f t="shared" ref="L612" si="243">SUM(L609:L610)</f>
        <v>1</v>
      </c>
    </row>
    <row r="613" spans="1:12" x14ac:dyDescent="0.25">
      <c r="A613" s="14" t="s">
        <v>33</v>
      </c>
      <c r="B613" s="15" t="s">
        <v>33</v>
      </c>
      <c r="C613" s="16" t="s">
        <v>586</v>
      </c>
      <c r="D613" s="46">
        <f t="shared" ref="D613:K613" si="244">D611+D612</f>
        <v>2815864552471</v>
      </c>
      <c r="E613" s="60">
        <v>0.25806246599801702</v>
      </c>
      <c r="F613" s="46">
        <f t="shared" si="244"/>
        <v>1601799465371</v>
      </c>
      <c r="G613" s="60">
        <v>0.14679836773583685</v>
      </c>
      <c r="H613" s="46">
        <f t="shared" si="244"/>
        <v>1148377372166</v>
      </c>
      <c r="I613" s="46">
        <f t="shared" si="244"/>
        <v>103043329308</v>
      </c>
      <c r="J613" s="46">
        <f t="shared" si="244"/>
        <v>147156772633</v>
      </c>
      <c r="K613" s="46">
        <f t="shared" si="244"/>
        <v>59148115855</v>
      </c>
      <c r="L613" s="148">
        <f t="shared" ref="L613" si="245">L611+L612</f>
        <v>8</v>
      </c>
    </row>
    <row r="614" spans="1:12" x14ac:dyDescent="0.25">
      <c r="A614" s="14" t="s">
        <v>35</v>
      </c>
      <c r="B614" s="15" t="s">
        <v>35</v>
      </c>
      <c r="C614" s="16" t="s">
        <v>587</v>
      </c>
      <c r="D614" s="46">
        <f t="shared" ref="D614:K614" si="246">D613+D599</f>
        <v>3885366029116</v>
      </c>
      <c r="E614" s="60">
        <v>0.27968114734648536</v>
      </c>
      <c r="F614" s="46">
        <f t="shared" si="246"/>
        <v>1926410400668</v>
      </c>
      <c r="G614" s="60">
        <v>0.13866921857079509</v>
      </c>
      <c r="H614" s="46">
        <f t="shared" si="246"/>
        <v>1379535592268</v>
      </c>
      <c r="I614" s="46">
        <f t="shared" si="246"/>
        <v>130014788628</v>
      </c>
      <c r="J614" s="46">
        <f t="shared" si="246"/>
        <v>168135371320</v>
      </c>
      <c r="K614" s="46">
        <f t="shared" si="246"/>
        <v>86702698015</v>
      </c>
      <c r="L614" s="148">
        <f t="shared" ref="L614" si="247">L613+L599</f>
        <v>9</v>
      </c>
    </row>
    <row r="615" spans="1:12" x14ac:dyDescent="0.25">
      <c r="A615" s="8" t="s">
        <v>588</v>
      </c>
      <c r="B615" s="17">
        <v>32</v>
      </c>
      <c r="C615" s="10" t="s">
        <v>754</v>
      </c>
      <c r="D615" s="38">
        <v>964803678496</v>
      </c>
      <c r="E615" s="58">
        <v>0.22740484633749028</v>
      </c>
      <c r="F615" s="38">
        <v>394006723176</v>
      </c>
      <c r="G615" s="58">
        <v>9.286763756897079E-2</v>
      </c>
      <c r="H615" s="38">
        <v>727486971138</v>
      </c>
      <c r="I615" s="38">
        <v>165728053217</v>
      </c>
      <c r="J615" s="38">
        <v>43984890118</v>
      </c>
      <c r="K615" s="38">
        <v>27432310373</v>
      </c>
      <c r="L615" s="146">
        <f t="shared" si="231"/>
        <v>0</v>
      </c>
    </row>
    <row r="616" spans="1:12" x14ac:dyDescent="0.25">
      <c r="A616" s="11">
        <v>457</v>
      </c>
      <c r="B616" s="12">
        <v>1</v>
      </c>
      <c r="C616" s="13" t="s">
        <v>590</v>
      </c>
      <c r="D616" s="44">
        <v>164012845404</v>
      </c>
      <c r="E616" s="59">
        <v>0.16673467856992952</v>
      </c>
      <c r="F616" s="45">
        <v>162115791930</v>
      </c>
      <c r="G616" s="59">
        <v>0.16480614303090985</v>
      </c>
      <c r="H616" s="45">
        <v>92953468230</v>
      </c>
      <c r="I616" s="45">
        <v>11472889228</v>
      </c>
      <c r="J616" s="45">
        <v>11750453827</v>
      </c>
      <c r="K616" s="45">
        <v>8161113146</v>
      </c>
      <c r="L616" s="147">
        <f t="shared" si="231"/>
        <v>0</v>
      </c>
    </row>
    <row r="617" spans="1:12" x14ac:dyDescent="0.25">
      <c r="A617" s="11">
        <v>458</v>
      </c>
      <c r="B617" s="12">
        <v>2</v>
      </c>
      <c r="C617" s="13" t="s">
        <v>591</v>
      </c>
      <c r="D617" s="44">
        <v>354804758063</v>
      </c>
      <c r="E617" s="59">
        <v>0.2</v>
      </c>
      <c r="F617" s="45">
        <v>283934585120</v>
      </c>
      <c r="G617" s="59">
        <v>0.16005117105536892</v>
      </c>
      <c r="H617" s="45">
        <v>212114880628</v>
      </c>
      <c r="I617" s="45">
        <v>16015916346</v>
      </c>
      <c r="J617" s="45">
        <v>20485533048</v>
      </c>
      <c r="K617" s="45">
        <v>12370681303</v>
      </c>
      <c r="L617" s="147">
        <f t="shared" si="231"/>
        <v>0</v>
      </c>
    </row>
    <row r="618" spans="1:12" x14ac:dyDescent="0.25">
      <c r="A618" s="11">
        <v>459</v>
      </c>
      <c r="B618" s="12">
        <v>3</v>
      </c>
      <c r="C618" s="13" t="s">
        <v>592</v>
      </c>
      <c r="D618" s="44">
        <v>169187576360</v>
      </c>
      <c r="E618" s="59">
        <v>9.5752144560415128E-2</v>
      </c>
      <c r="F618" s="45">
        <v>189892607511</v>
      </c>
      <c r="G618" s="59">
        <v>0.1074702102633007</v>
      </c>
      <c r="H618" s="45">
        <v>430594514453</v>
      </c>
      <c r="I618" s="45">
        <v>68368377600</v>
      </c>
      <c r="J618" s="45">
        <v>22628343014</v>
      </c>
      <c r="K618" s="45">
        <v>14889338931</v>
      </c>
      <c r="L618" s="147">
        <f t="shared" si="231"/>
        <v>0</v>
      </c>
    </row>
    <row r="619" spans="1:12" x14ac:dyDescent="0.25">
      <c r="A619" s="11">
        <v>460</v>
      </c>
      <c r="B619" s="12">
        <v>4</v>
      </c>
      <c r="C619" s="13" t="s">
        <v>593</v>
      </c>
      <c r="D619" s="44">
        <v>197710812431</v>
      </c>
      <c r="E619" s="59">
        <v>0.16164667862598048</v>
      </c>
      <c r="F619" s="45">
        <v>177053151294</v>
      </c>
      <c r="G619" s="59">
        <v>0.14475715058288258</v>
      </c>
      <c r="H619" s="45">
        <v>273255396906</v>
      </c>
      <c r="I619" s="45">
        <v>3656879232</v>
      </c>
      <c r="J619" s="45">
        <v>5627470685</v>
      </c>
      <c r="K619" s="45">
        <v>3551327400</v>
      </c>
      <c r="L619" s="147">
        <f t="shared" si="231"/>
        <v>0</v>
      </c>
    </row>
    <row r="620" spans="1:12" x14ac:dyDescent="0.25">
      <c r="A620" s="11">
        <v>461</v>
      </c>
      <c r="B620" s="12">
        <v>5</v>
      </c>
      <c r="C620" s="13" t="s">
        <v>594</v>
      </c>
      <c r="D620" s="44">
        <v>215842593139</v>
      </c>
      <c r="E620" s="59">
        <v>0.17698287842414798</v>
      </c>
      <c r="F620" s="45">
        <v>291042432412</v>
      </c>
      <c r="G620" s="59">
        <v>0.23864394271185294</v>
      </c>
      <c r="H620" s="45">
        <v>176017075880</v>
      </c>
      <c r="I620" s="45">
        <v>10562975292</v>
      </c>
      <c r="J620" s="45">
        <v>15506378680</v>
      </c>
      <c r="K620" s="45">
        <v>4659362085</v>
      </c>
      <c r="L620" s="147">
        <f t="shared" si="231"/>
        <v>0</v>
      </c>
    </row>
    <row r="621" spans="1:12" x14ac:dyDescent="0.25">
      <c r="A621" s="11">
        <v>462</v>
      </c>
      <c r="B621" s="12">
        <v>6</v>
      </c>
      <c r="C621" s="13" t="s">
        <v>755</v>
      </c>
      <c r="D621" s="44">
        <v>173429966199</v>
      </c>
      <c r="E621" s="59">
        <v>0.19506840350857679</v>
      </c>
      <c r="F621" s="45">
        <v>170746551149</v>
      </c>
      <c r="G621" s="59">
        <v>0.19205018525468079</v>
      </c>
      <c r="H621" s="45">
        <v>97791022827</v>
      </c>
      <c r="I621" s="45">
        <v>3456737872</v>
      </c>
      <c r="J621" s="45">
        <v>17069165560</v>
      </c>
      <c r="K621" s="45">
        <v>4070774553</v>
      </c>
      <c r="L621" s="147">
        <f t="shared" si="231"/>
        <v>0</v>
      </c>
    </row>
    <row r="622" spans="1:12" x14ac:dyDescent="0.25">
      <c r="A622" s="11">
        <v>463</v>
      </c>
      <c r="B622" s="12">
        <v>7</v>
      </c>
      <c r="C622" s="13" t="s">
        <v>596</v>
      </c>
      <c r="D622" s="44">
        <v>146961995389</v>
      </c>
      <c r="E622" s="59">
        <v>0.16841562006689748</v>
      </c>
      <c r="F622" s="45">
        <v>154767689875</v>
      </c>
      <c r="G622" s="59">
        <v>0.17736079581408828</v>
      </c>
      <c r="H622" s="45">
        <v>154102026957</v>
      </c>
      <c r="I622" s="45">
        <v>7072104314</v>
      </c>
      <c r="J622" s="45">
        <v>8680323973</v>
      </c>
      <c r="K622" s="45">
        <v>22139640021</v>
      </c>
      <c r="L622" s="147">
        <f t="shared" si="231"/>
        <v>0</v>
      </c>
    </row>
    <row r="623" spans="1:12" x14ac:dyDescent="0.25">
      <c r="A623" s="11">
        <v>464</v>
      </c>
      <c r="B623" s="12">
        <v>8</v>
      </c>
      <c r="C623" s="13" t="s">
        <v>597</v>
      </c>
      <c r="D623" s="44">
        <v>130117946709</v>
      </c>
      <c r="E623" s="59">
        <v>0.15814229177754466</v>
      </c>
      <c r="F623" s="45">
        <v>64768483932</v>
      </c>
      <c r="G623" s="59">
        <v>7.871809187759872E-2</v>
      </c>
      <c r="H623" s="45">
        <v>211984749461</v>
      </c>
      <c r="I623" s="45">
        <v>5615168667</v>
      </c>
      <c r="J623" s="45">
        <v>15619171282</v>
      </c>
      <c r="K623" s="45">
        <v>4334768484</v>
      </c>
      <c r="L623" s="147">
        <f t="shared" si="231"/>
        <v>0</v>
      </c>
    </row>
    <row r="624" spans="1:12" x14ac:dyDescent="0.25">
      <c r="A624" s="11">
        <v>465</v>
      </c>
      <c r="B624" s="12">
        <v>9</v>
      </c>
      <c r="C624" s="13" t="s">
        <v>598</v>
      </c>
      <c r="D624" s="44">
        <v>246108562211</v>
      </c>
      <c r="E624" s="59">
        <v>0.2181185470717544</v>
      </c>
      <c r="F624" s="45">
        <v>130887096142</v>
      </c>
      <c r="G624" s="59">
        <v>0.11600125970610403</v>
      </c>
      <c r="H624" s="45">
        <v>135518374770</v>
      </c>
      <c r="I624" s="45">
        <v>28403817195</v>
      </c>
      <c r="J624" s="45">
        <v>25305430667</v>
      </c>
      <c r="K624" s="45">
        <v>12416405797</v>
      </c>
      <c r="L624" s="147">
        <f t="shared" si="231"/>
        <v>1</v>
      </c>
    </row>
    <row r="625" spans="1:12" x14ac:dyDescent="0.25">
      <c r="A625" s="11">
        <v>466</v>
      </c>
      <c r="B625" s="12">
        <v>10</v>
      </c>
      <c r="C625" s="13" t="s">
        <v>599</v>
      </c>
      <c r="D625" s="44">
        <v>215473006282</v>
      </c>
      <c r="E625" s="59">
        <v>0.20152481931245148</v>
      </c>
      <c r="F625" s="45">
        <v>168885470882</v>
      </c>
      <c r="G625" s="59">
        <v>0.15795302897222577</v>
      </c>
      <c r="H625" s="45">
        <v>159818204461</v>
      </c>
      <c r="I625" s="45">
        <v>10386703250</v>
      </c>
      <c r="J625" s="45">
        <v>14155769928</v>
      </c>
      <c r="K625" s="45">
        <v>9397137727</v>
      </c>
      <c r="L625" s="147">
        <f t="shared" si="231"/>
        <v>1</v>
      </c>
    </row>
    <row r="626" spans="1:12" x14ac:dyDescent="0.25">
      <c r="A626" s="14" t="s">
        <v>29</v>
      </c>
      <c r="B626" s="15" t="s">
        <v>29</v>
      </c>
      <c r="C626" s="16" t="s">
        <v>30</v>
      </c>
      <c r="D626" s="46">
        <f t="shared" ref="D626:K626" si="248">SUM(D616:D623)</f>
        <v>1552068493694</v>
      </c>
      <c r="E626" s="60">
        <v>0.1624899378492613</v>
      </c>
      <c r="F626" s="46">
        <f t="shared" si="248"/>
        <v>1494321293223</v>
      </c>
      <c r="G626" s="60">
        <v>0.15644423880078132</v>
      </c>
      <c r="H626" s="46">
        <f t="shared" si="248"/>
        <v>1648813135342</v>
      </c>
      <c r="I626" s="46">
        <f t="shared" si="248"/>
        <v>126221048551</v>
      </c>
      <c r="J626" s="46">
        <f t="shared" si="248"/>
        <v>117366840069</v>
      </c>
      <c r="K626" s="46">
        <f t="shared" si="248"/>
        <v>74177005923</v>
      </c>
      <c r="L626" s="148">
        <f t="shared" ref="L626" si="249">SUM(L616:L623)</f>
        <v>0</v>
      </c>
    </row>
    <row r="627" spans="1:12" x14ac:dyDescent="0.25">
      <c r="A627" s="14" t="s">
        <v>31</v>
      </c>
      <c r="B627" s="15" t="s">
        <v>31</v>
      </c>
      <c r="C627" s="16" t="s">
        <v>32</v>
      </c>
      <c r="D627" s="46">
        <f t="shared" ref="D627:K627" si="250">SUM(D624:D625)</f>
        <v>461581568493</v>
      </c>
      <c r="E627" s="60">
        <v>0.21004486038563119</v>
      </c>
      <c r="F627" s="46">
        <f t="shared" si="250"/>
        <v>299772567024</v>
      </c>
      <c r="G627" s="60">
        <v>0.13641291439251488</v>
      </c>
      <c r="H627" s="46">
        <f t="shared" si="250"/>
        <v>295336579231</v>
      </c>
      <c r="I627" s="46">
        <f t="shared" si="250"/>
        <v>38790520445</v>
      </c>
      <c r="J627" s="46">
        <f t="shared" si="250"/>
        <v>39461200595</v>
      </c>
      <c r="K627" s="46">
        <f t="shared" si="250"/>
        <v>21813543524</v>
      </c>
      <c r="L627" s="148">
        <f t="shared" ref="L627" si="251">SUM(L624:L625)</f>
        <v>2</v>
      </c>
    </row>
    <row r="628" spans="1:12" x14ac:dyDescent="0.25">
      <c r="A628" s="14" t="s">
        <v>33</v>
      </c>
      <c r="B628" s="15" t="s">
        <v>33</v>
      </c>
      <c r="C628" s="16" t="s">
        <v>600</v>
      </c>
      <c r="D628" s="46">
        <f t="shared" ref="D628:K628" si="252">D626+D627</f>
        <v>2013650062187</v>
      </c>
      <c r="E628" s="60">
        <v>0.17138438866264094</v>
      </c>
      <c r="F628" s="46">
        <f t="shared" si="252"/>
        <v>1794093860247</v>
      </c>
      <c r="G628" s="60">
        <v>0.15269767335237974</v>
      </c>
      <c r="H628" s="46">
        <f t="shared" si="252"/>
        <v>1944149714573</v>
      </c>
      <c r="I628" s="46">
        <f t="shared" si="252"/>
        <v>165011568996</v>
      </c>
      <c r="J628" s="46">
        <f t="shared" si="252"/>
        <v>156828040664</v>
      </c>
      <c r="K628" s="46">
        <f t="shared" si="252"/>
        <v>95990549447</v>
      </c>
      <c r="L628" s="148">
        <f t="shared" ref="L628" si="253">L626+L627</f>
        <v>2</v>
      </c>
    </row>
    <row r="629" spans="1:12" x14ac:dyDescent="0.25">
      <c r="A629" s="14" t="s">
        <v>35</v>
      </c>
      <c r="B629" s="15" t="s">
        <v>35</v>
      </c>
      <c r="C629" s="16" t="s">
        <v>601</v>
      </c>
      <c r="D629" s="46">
        <f t="shared" ref="D629:K629" si="254">D628+D615</f>
        <v>2978453740683</v>
      </c>
      <c r="E629" s="60">
        <v>0.18624659809174862</v>
      </c>
      <c r="F629" s="46">
        <f t="shared" si="254"/>
        <v>2188100583423</v>
      </c>
      <c r="G629" s="60">
        <v>0.13682478407458926</v>
      </c>
      <c r="H629" s="46">
        <f t="shared" si="254"/>
        <v>2671636685711</v>
      </c>
      <c r="I629" s="46">
        <f t="shared" si="254"/>
        <v>330739622213</v>
      </c>
      <c r="J629" s="46">
        <f t="shared" si="254"/>
        <v>200812930782</v>
      </c>
      <c r="K629" s="46">
        <f t="shared" si="254"/>
        <v>123422859820</v>
      </c>
      <c r="L629" s="148">
        <f t="shared" ref="L629" si="255">L628+L615</f>
        <v>2</v>
      </c>
    </row>
    <row r="630" spans="1:12" x14ac:dyDescent="0.25">
      <c r="A630" s="8" t="s">
        <v>602</v>
      </c>
      <c r="B630" s="17">
        <v>33</v>
      </c>
      <c r="C630" s="10" t="s">
        <v>756</v>
      </c>
      <c r="D630" s="38">
        <v>161458242947</v>
      </c>
      <c r="E630" s="58">
        <v>4.6226628822159298E-2</v>
      </c>
      <c r="F630" s="38">
        <v>552910028452</v>
      </c>
      <c r="G630" s="58">
        <v>0.15830202404525204</v>
      </c>
      <c r="H630" s="38">
        <v>678682979293</v>
      </c>
      <c r="I630" s="38">
        <v>13891456000</v>
      </c>
      <c r="J630" s="38">
        <v>22504298150</v>
      </c>
      <c r="K630" s="38">
        <v>29796738700</v>
      </c>
      <c r="L630" s="146">
        <f t="shared" si="231"/>
        <v>0</v>
      </c>
    </row>
    <row r="631" spans="1:12" x14ac:dyDescent="0.25">
      <c r="A631" s="11">
        <v>467</v>
      </c>
      <c r="B631" s="12">
        <v>1</v>
      </c>
      <c r="C631" s="13" t="s">
        <v>604</v>
      </c>
      <c r="D631" s="44">
        <v>323070031087</v>
      </c>
      <c r="E631" s="59">
        <v>0.21767484023681924</v>
      </c>
      <c r="F631" s="45">
        <v>283576952054</v>
      </c>
      <c r="G631" s="59">
        <v>0.19106559505228726</v>
      </c>
      <c r="H631" s="45">
        <v>83769257932</v>
      </c>
      <c r="I631" s="45">
        <v>12944715039</v>
      </c>
      <c r="J631" s="45">
        <v>12820576795</v>
      </c>
      <c r="K631" s="45">
        <v>5458127287</v>
      </c>
      <c r="L631" s="147">
        <f t="shared" si="231"/>
        <v>1</v>
      </c>
    </row>
    <row r="632" spans="1:12" x14ac:dyDescent="0.25">
      <c r="A632" s="11">
        <v>468</v>
      </c>
      <c r="B632" s="12">
        <v>2</v>
      </c>
      <c r="C632" s="13" t="s">
        <v>605</v>
      </c>
      <c r="D632" s="44">
        <v>332405354400</v>
      </c>
      <c r="E632" s="59">
        <v>0.22890330931523087</v>
      </c>
      <c r="F632" s="45">
        <v>234461274976</v>
      </c>
      <c r="G632" s="59">
        <v>0.16145636957367474</v>
      </c>
      <c r="H632" s="45">
        <v>160604278126</v>
      </c>
      <c r="I632" s="45">
        <v>19029764324</v>
      </c>
      <c r="J632" s="45">
        <v>13889109600</v>
      </c>
      <c r="K632" s="45">
        <v>9330229300</v>
      </c>
      <c r="L632" s="147">
        <f t="shared" si="231"/>
        <v>1</v>
      </c>
    </row>
    <row r="633" spans="1:12" x14ac:dyDescent="0.25">
      <c r="A633" s="11">
        <v>469</v>
      </c>
      <c r="B633" s="12">
        <v>3</v>
      </c>
      <c r="C633" s="13" t="s">
        <v>606</v>
      </c>
      <c r="D633" s="44">
        <v>192746791486</v>
      </c>
      <c r="E633" s="59">
        <v>0.20884599576469731</v>
      </c>
      <c r="F633" s="45">
        <v>101458473401</v>
      </c>
      <c r="G633" s="59">
        <v>0.10993280740414794</v>
      </c>
      <c r="H633" s="45">
        <v>139524144076</v>
      </c>
      <c r="I633" s="45">
        <v>16047714624</v>
      </c>
      <c r="J633" s="45">
        <v>10286549380</v>
      </c>
      <c r="K633" s="45">
        <v>11934310783</v>
      </c>
      <c r="L633" s="147">
        <f t="shared" si="231"/>
        <v>1</v>
      </c>
    </row>
    <row r="634" spans="1:12" x14ac:dyDescent="0.25">
      <c r="A634" s="11">
        <v>470</v>
      </c>
      <c r="B634" s="12">
        <v>4</v>
      </c>
      <c r="C634" s="13" t="s">
        <v>607</v>
      </c>
      <c r="D634" s="44">
        <v>287451283320</v>
      </c>
      <c r="E634" s="59">
        <v>0.2492122883565962</v>
      </c>
      <c r="F634" s="45">
        <v>159383858368</v>
      </c>
      <c r="G634" s="59">
        <v>0.13818138368432628</v>
      </c>
      <c r="H634" s="45">
        <v>125217064916</v>
      </c>
      <c r="I634" s="45">
        <v>20127387500</v>
      </c>
      <c r="J634" s="45">
        <v>11241945058</v>
      </c>
      <c r="K634" s="45">
        <v>3406356041</v>
      </c>
      <c r="L634" s="147">
        <f t="shared" si="231"/>
        <v>1</v>
      </c>
    </row>
    <row r="635" spans="1:12" x14ac:dyDescent="0.25">
      <c r="A635" s="11">
        <v>471</v>
      </c>
      <c r="B635" s="12">
        <v>5</v>
      </c>
      <c r="C635" s="13" t="s">
        <v>608</v>
      </c>
      <c r="D635" s="44">
        <v>159409821999</v>
      </c>
      <c r="E635" s="59">
        <v>0.13778739843257051</v>
      </c>
      <c r="F635" s="45">
        <v>100750775930</v>
      </c>
      <c r="G635" s="59">
        <v>8.7084893084847875E-2</v>
      </c>
      <c r="H635" s="45">
        <v>226545038203</v>
      </c>
      <c r="I635" s="45">
        <v>49413001352</v>
      </c>
      <c r="J635" s="45">
        <v>6230442699</v>
      </c>
      <c r="K635" s="45">
        <v>22303544647</v>
      </c>
      <c r="L635" s="147">
        <f t="shared" si="231"/>
        <v>0</v>
      </c>
    </row>
    <row r="636" spans="1:12" x14ac:dyDescent="0.25">
      <c r="A636" s="11">
        <v>472</v>
      </c>
      <c r="B636" s="12">
        <v>6</v>
      </c>
      <c r="C636" s="13" t="s">
        <v>609</v>
      </c>
      <c r="D636" s="44">
        <v>203389171989</v>
      </c>
      <c r="E636" s="59">
        <v>0.18687036376072427</v>
      </c>
      <c r="F636" s="45">
        <v>127089604071</v>
      </c>
      <c r="G636" s="59">
        <v>0.11676767406397937</v>
      </c>
      <c r="H636" s="45">
        <v>173226448714</v>
      </c>
      <c r="I636" s="45">
        <v>21783455932</v>
      </c>
      <c r="J636" s="45">
        <v>10595531821</v>
      </c>
      <c r="K636" s="45">
        <v>7264435485</v>
      </c>
      <c r="L636" s="147">
        <f t="shared" si="231"/>
        <v>0</v>
      </c>
    </row>
    <row r="637" spans="1:12" x14ac:dyDescent="0.25">
      <c r="A637" s="11">
        <v>473</v>
      </c>
      <c r="B637" s="12">
        <v>7</v>
      </c>
      <c r="C637" s="13" t="s">
        <v>610</v>
      </c>
      <c r="D637" s="44">
        <v>126408450931</v>
      </c>
      <c r="E637" s="59">
        <v>0.15593511513217492</v>
      </c>
      <c r="F637" s="45">
        <v>96294379440</v>
      </c>
      <c r="G637" s="59">
        <v>0.11878695636222959</v>
      </c>
      <c r="H637" s="45">
        <v>68467989460</v>
      </c>
      <c r="I637" s="45">
        <v>14123564442</v>
      </c>
      <c r="J637" s="45">
        <v>12193907043</v>
      </c>
      <c r="K637" s="45">
        <v>13651310879</v>
      </c>
      <c r="L637" s="147">
        <f t="shared" si="231"/>
        <v>0</v>
      </c>
    </row>
    <row r="638" spans="1:12" x14ac:dyDescent="0.25">
      <c r="A638" s="11">
        <v>474</v>
      </c>
      <c r="B638" s="12">
        <v>8</v>
      </c>
      <c r="C638" s="13" t="s">
        <v>611</v>
      </c>
      <c r="D638" s="44">
        <v>107436578110</v>
      </c>
      <c r="E638" s="59">
        <v>0.11729396720718184</v>
      </c>
      <c r="F638" s="45">
        <v>101848776800</v>
      </c>
      <c r="G638" s="59">
        <v>0.11119348080724889</v>
      </c>
      <c r="H638" s="45">
        <v>93596093837</v>
      </c>
      <c r="I638" s="45">
        <v>22329840896</v>
      </c>
      <c r="J638" s="45">
        <v>19602109192</v>
      </c>
      <c r="K638" s="45">
        <v>9718498154</v>
      </c>
      <c r="L638" s="147">
        <f t="shared" si="231"/>
        <v>0</v>
      </c>
    </row>
    <row r="639" spans="1:12" x14ac:dyDescent="0.25">
      <c r="A639" s="11">
        <v>475</v>
      </c>
      <c r="B639" s="12">
        <v>9</v>
      </c>
      <c r="C639" s="13" t="s">
        <v>612</v>
      </c>
      <c r="D639" s="44">
        <v>570045834737</v>
      </c>
      <c r="E639" s="59">
        <v>0.36783059113333527</v>
      </c>
      <c r="F639" s="45">
        <v>174191912064</v>
      </c>
      <c r="G639" s="59">
        <v>0.11239993362061539</v>
      </c>
      <c r="H639" s="45">
        <v>56070027120</v>
      </c>
      <c r="I639" s="45">
        <v>13577111900</v>
      </c>
      <c r="J639" s="45">
        <v>23543604000</v>
      </c>
      <c r="K639" s="45">
        <v>10877994000</v>
      </c>
      <c r="L639" s="147">
        <f t="shared" si="231"/>
        <v>1</v>
      </c>
    </row>
    <row r="640" spans="1:12" x14ac:dyDescent="0.25">
      <c r="A640" s="14" t="s">
        <v>29</v>
      </c>
      <c r="B640" s="15" t="s">
        <v>29</v>
      </c>
      <c r="C640" s="16" t="s">
        <v>30</v>
      </c>
      <c r="D640" s="46">
        <f t="shared" ref="D640:K640" si="256">SUM(D631:D638)</f>
        <v>1732317483322</v>
      </c>
      <c r="E640" s="60">
        <v>0.19280888581773456</v>
      </c>
      <c r="F640" s="46">
        <f t="shared" si="256"/>
        <v>1204864095040</v>
      </c>
      <c r="G640" s="60">
        <v>0.13410272999206022</v>
      </c>
      <c r="H640" s="46">
        <f t="shared" si="256"/>
        <v>1070950315264</v>
      </c>
      <c r="I640" s="46">
        <f t="shared" si="256"/>
        <v>175799444109</v>
      </c>
      <c r="J640" s="46">
        <f t="shared" si="256"/>
        <v>96860171588</v>
      </c>
      <c r="K640" s="46">
        <f t="shared" si="256"/>
        <v>83066812576</v>
      </c>
      <c r="L640" s="148">
        <f t="shared" ref="L640" si="257">SUM(L631:L638)</f>
        <v>4</v>
      </c>
    </row>
    <row r="641" spans="1:12" x14ac:dyDescent="0.25">
      <c r="A641" s="14" t="s">
        <v>31</v>
      </c>
      <c r="B641" s="15" t="s">
        <v>31</v>
      </c>
      <c r="C641" s="16" t="s">
        <v>32</v>
      </c>
      <c r="D641" s="46">
        <f t="shared" ref="D641:K641" si="258">D639</f>
        <v>570045834737</v>
      </c>
      <c r="E641" s="60">
        <v>0.36783059113333527</v>
      </c>
      <c r="F641" s="46">
        <f t="shared" si="258"/>
        <v>174191912064</v>
      </c>
      <c r="G641" s="60">
        <v>0.11239993362061539</v>
      </c>
      <c r="H641" s="46">
        <f t="shared" si="258"/>
        <v>56070027120</v>
      </c>
      <c r="I641" s="46">
        <f t="shared" si="258"/>
        <v>13577111900</v>
      </c>
      <c r="J641" s="46">
        <f t="shared" si="258"/>
        <v>23543604000</v>
      </c>
      <c r="K641" s="46">
        <f t="shared" si="258"/>
        <v>10877994000</v>
      </c>
      <c r="L641" s="148">
        <f t="shared" ref="L641" si="259">L639</f>
        <v>1</v>
      </c>
    </row>
    <row r="642" spans="1:12" x14ac:dyDescent="0.25">
      <c r="A642" s="14" t="s">
        <v>33</v>
      </c>
      <c r="B642" s="15" t="s">
        <v>33</v>
      </c>
      <c r="C642" s="16" t="s">
        <v>613</v>
      </c>
      <c r="D642" s="46">
        <f t="shared" ref="D642:K642" si="260">D641+D640</f>
        <v>2302363318059</v>
      </c>
      <c r="E642" s="60">
        <v>0.2185569515900295</v>
      </c>
      <c r="F642" s="46">
        <f t="shared" si="260"/>
        <v>1379056007104</v>
      </c>
      <c r="G642" s="60">
        <v>0.1309099544022724</v>
      </c>
      <c r="H642" s="46">
        <f t="shared" si="260"/>
        <v>1127020342384</v>
      </c>
      <c r="I642" s="46">
        <f t="shared" si="260"/>
        <v>189376556009</v>
      </c>
      <c r="J642" s="46">
        <f t="shared" si="260"/>
        <v>120403775588</v>
      </c>
      <c r="K642" s="46">
        <f t="shared" si="260"/>
        <v>93944806576</v>
      </c>
      <c r="L642" s="148">
        <f t="shared" ref="L642" si="261">L641+L640</f>
        <v>5</v>
      </c>
    </row>
    <row r="643" spans="1:12" x14ac:dyDescent="0.25">
      <c r="A643" s="14" t="s">
        <v>35</v>
      </c>
      <c r="B643" s="15" t="s">
        <v>35</v>
      </c>
      <c r="C643" s="16" t="s">
        <v>614</v>
      </c>
      <c r="D643" s="46">
        <f t="shared" ref="D643:K643" si="262">D630+D642</f>
        <v>2463821561006</v>
      </c>
      <c r="E643" s="60">
        <v>0.1756467489768242</v>
      </c>
      <c r="F643" s="46">
        <f t="shared" si="262"/>
        <v>1931966035556</v>
      </c>
      <c r="G643" s="60">
        <v>0.13773057215251333</v>
      </c>
      <c r="H643" s="46">
        <f t="shared" si="262"/>
        <v>1805703321677</v>
      </c>
      <c r="I643" s="46">
        <f t="shared" si="262"/>
        <v>203268012009</v>
      </c>
      <c r="J643" s="46">
        <f t="shared" si="262"/>
        <v>142908073738</v>
      </c>
      <c r="K643" s="46">
        <f t="shared" si="262"/>
        <v>123741545276</v>
      </c>
      <c r="L643" s="148">
        <f t="shared" ref="L643" si="263">L630+L642</f>
        <v>5</v>
      </c>
    </row>
    <row r="644" spans="1:12" x14ac:dyDescent="0.25">
      <c r="A644" s="8" t="s">
        <v>615</v>
      </c>
      <c r="B644" s="17">
        <v>34</v>
      </c>
      <c r="C644" s="10" t="s">
        <v>757</v>
      </c>
      <c r="D644" s="38">
        <v>327299864399</v>
      </c>
      <c r="E644" s="58">
        <v>5.944831137086274E-2</v>
      </c>
      <c r="F644" s="38">
        <v>346504783701</v>
      </c>
      <c r="G644" s="58">
        <v>6.2936549976198006E-2</v>
      </c>
      <c r="H644" s="38">
        <v>836024251601</v>
      </c>
      <c r="I644" s="38">
        <v>34323028171</v>
      </c>
      <c r="J644" s="38">
        <v>59510734720</v>
      </c>
      <c r="K644" s="38">
        <v>41129316152</v>
      </c>
      <c r="L644" s="146">
        <f t="shared" si="231"/>
        <v>0</v>
      </c>
    </row>
    <row r="645" spans="1:12" x14ac:dyDescent="0.25">
      <c r="A645" s="11">
        <v>476</v>
      </c>
      <c r="B645" s="12">
        <v>1</v>
      </c>
      <c r="C645" s="13" t="s">
        <v>758</v>
      </c>
      <c r="D645" s="44">
        <v>292175316416</v>
      </c>
      <c r="E645" s="59">
        <v>0.19516488994858114</v>
      </c>
      <c r="F645" s="45">
        <v>224223398295</v>
      </c>
      <c r="G645" s="59">
        <v>0.14977492071860782</v>
      </c>
      <c r="H645" s="45">
        <v>211800678746</v>
      </c>
      <c r="I645" s="45">
        <v>11576306596</v>
      </c>
      <c r="J645" s="45">
        <v>18546320268</v>
      </c>
      <c r="K645" s="45">
        <v>14197192349</v>
      </c>
      <c r="L645" s="147">
        <f t="shared" si="231"/>
        <v>0</v>
      </c>
    </row>
    <row r="646" spans="1:12" x14ac:dyDescent="0.25">
      <c r="A646" s="11">
        <v>477</v>
      </c>
      <c r="B646" s="12">
        <v>2</v>
      </c>
      <c r="C646" s="13" t="s">
        <v>618</v>
      </c>
      <c r="D646" s="44">
        <v>241023912377</v>
      </c>
      <c r="E646" s="59">
        <v>0.17979187753500611</v>
      </c>
      <c r="F646" s="45">
        <v>166590247261</v>
      </c>
      <c r="G646" s="59">
        <v>0.12426805721760521</v>
      </c>
      <c r="H646" s="45">
        <v>154657214246</v>
      </c>
      <c r="I646" s="45">
        <v>126483524564</v>
      </c>
      <c r="J646" s="45">
        <v>19997236559</v>
      </c>
      <c r="K646" s="45">
        <v>3490961420</v>
      </c>
      <c r="L646" s="147">
        <f t="shared" si="231"/>
        <v>0</v>
      </c>
    </row>
    <row r="647" spans="1:12" x14ac:dyDescent="0.25">
      <c r="A647" s="11">
        <v>478</v>
      </c>
      <c r="B647" s="12">
        <v>3</v>
      </c>
      <c r="C647" s="13" t="s">
        <v>619</v>
      </c>
      <c r="D647" s="44">
        <v>302188200399</v>
      </c>
      <c r="E647" s="59">
        <v>0.20171143487048832</v>
      </c>
      <c r="F647" s="45">
        <v>207795530230</v>
      </c>
      <c r="G647" s="59">
        <v>0.13870407417306269</v>
      </c>
      <c r="H647" s="45">
        <v>137773524340</v>
      </c>
      <c r="I647" s="45">
        <v>50151255170</v>
      </c>
      <c r="J647" s="45">
        <v>15923242107</v>
      </c>
      <c r="K647" s="45">
        <v>7913873517</v>
      </c>
      <c r="L647" s="147">
        <f t="shared" si="231"/>
        <v>1</v>
      </c>
    </row>
    <row r="648" spans="1:12" x14ac:dyDescent="0.25">
      <c r="A648" s="11">
        <v>479</v>
      </c>
      <c r="B648" s="12">
        <v>4</v>
      </c>
      <c r="C648" s="13" t="s">
        <v>620</v>
      </c>
      <c r="D648" s="44">
        <v>130863414324</v>
      </c>
      <c r="E648" s="59">
        <v>0.15994265672387489</v>
      </c>
      <c r="F648" s="45">
        <v>76712180942</v>
      </c>
      <c r="G648" s="59">
        <v>9.3758443384094739E-2</v>
      </c>
      <c r="H648" s="45">
        <v>165751482505</v>
      </c>
      <c r="I648" s="45">
        <v>0</v>
      </c>
      <c r="J648" s="45">
        <v>23252992548</v>
      </c>
      <c r="K648" s="45">
        <v>8146947374</v>
      </c>
      <c r="L648" s="147">
        <f t="shared" si="231"/>
        <v>0</v>
      </c>
    </row>
    <row r="649" spans="1:12" x14ac:dyDescent="0.25">
      <c r="A649" s="11">
        <v>480</v>
      </c>
      <c r="B649" s="12">
        <v>5</v>
      </c>
      <c r="C649" s="13" t="s">
        <v>621</v>
      </c>
      <c r="D649" s="44">
        <v>157640111286</v>
      </c>
      <c r="E649" s="59">
        <v>0.15107529567317504</v>
      </c>
      <c r="F649" s="45">
        <v>113517317751</v>
      </c>
      <c r="G649" s="59">
        <v>0.10878996597600819</v>
      </c>
      <c r="H649" s="45">
        <v>184481862895</v>
      </c>
      <c r="I649" s="45">
        <v>17400309771</v>
      </c>
      <c r="J649" s="45">
        <v>12577576612</v>
      </c>
      <c r="K649" s="45">
        <v>28849212160</v>
      </c>
      <c r="L649" s="147">
        <f t="shared" si="231"/>
        <v>0</v>
      </c>
    </row>
    <row r="650" spans="1:12" x14ac:dyDescent="0.25">
      <c r="A650" s="11">
        <v>481</v>
      </c>
      <c r="B650" s="12">
        <v>6</v>
      </c>
      <c r="C650" s="13" t="s">
        <v>622</v>
      </c>
      <c r="D650" s="44">
        <v>362466404851</v>
      </c>
      <c r="E650" s="59">
        <v>0.12232304486737486</v>
      </c>
      <c r="F650" s="45">
        <v>364890264558</v>
      </c>
      <c r="G650" s="59">
        <v>0.12314103488168658</v>
      </c>
      <c r="H650" s="45">
        <v>870806565702</v>
      </c>
      <c r="I650" s="45">
        <v>87269260936</v>
      </c>
      <c r="J650" s="45">
        <v>22828964782</v>
      </c>
      <c r="K650" s="45">
        <v>25974714911</v>
      </c>
      <c r="L650" s="147">
        <f t="shared" ref="L650:L697" si="264">IF(E650&gt;20%,IF(G650&gt;10%,1,0),0)</f>
        <v>0</v>
      </c>
    </row>
    <row r="651" spans="1:12" x14ac:dyDescent="0.25">
      <c r="A651" s="11">
        <v>482</v>
      </c>
      <c r="B651" s="12">
        <v>7</v>
      </c>
      <c r="C651" s="13" t="s">
        <v>623</v>
      </c>
      <c r="D651" s="44">
        <v>87688738000</v>
      </c>
      <c r="E651" s="59">
        <v>7.9577015127951706E-2</v>
      </c>
      <c r="F651" s="45">
        <v>192754551783</v>
      </c>
      <c r="G651" s="59">
        <v>0.17492362455047925</v>
      </c>
      <c r="H651" s="45">
        <v>144283019041</v>
      </c>
      <c r="I651" s="45">
        <v>26840890400</v>
      </c>
      <c r="J651" s="45">
        <v>15218188025</v>
      </c>
      <c r="K651" s="45">
        <v>18856125072</v>
      </c>
      <c r="L651" s="147">
        <f t="shared" si="264"/>
        <v>0</v>
      </c>
    </row>
    <row r="652" spans="1:12" x14ac:dyDescent="0.25">
      <c r="A652" s="14" t="s">
        <v>29</v>
      </c>
      <c r="B652" s="15" t="s">
        <v>29</v>
      </c>
      <c r="C652" s="16" t="s">
        <v>30</v>
      </c>
      <c r="D652" s="46">
        <f t="shared" ref="D652:K652" si="265">SUM(D645:D651)</f>
        <v>1574046097653</v>
      </c>
      <c r="E652" s="60">
        <v>0.15337796313040714</v>
      </c>
      <c r="F652" s="46">
        <f t="shared" si="265"/>
        <v>1346483490820</v>
      </c>
      <c r="G652" s="60">
        <v>0.13120384181799202</v>
      </c>
      <c r="H652" s="46">
        <f t="shared" si="265"/>
        <v>1869554347475</v>
      </c>
      <c r="I652" s="46">
        <f t="shared" si="265"/>
        <v>319721547437</v>
      </c>
      <c r="J652" s="46">
        <f t="shared" si="265"/>
        <v>128344520901</v>
      </c>
      <c r="K652" s="46">
        <f t="shared" si="265"/>
        <v>107429026803</v>
      </c>
      <c r="L652" s="148">
        <f t="shared" ref="L652" si="266">SUM(L645:L651)</f>
        <v>1</v>
      </c>
    </row>
    <row r="653" spans="1:12" x14ac:dyDescent="0.25">
      <c r="A653" s="14" t="s">
        <v>31</v>
      </c>
      <c r="B653" s="15" t="s">
        <v>31</v>
      </c>
      <c r="C653" s="16" t="s">
        <v>32</v>
      </c>
      <c r="D653" s="46">
        <v>0</v>
      </c>
      <c r="E653" s="60">
        <v>0</v>
      </c>
      <c r="F653" s="46">
        <v>0</v>
      </c>
      <c r="G653" s="60">
        <v>0</v>
      </c>
      <c r="H653" s="46">
        <v>0</v>
      </c>
      <c r="I653" s="46">
        <v>0</v>
      </c>
      <c r="J653" s="46">
        <v>0</v>
      </c>
      <c r="K653" s="46">
        <v>0</v>
      </c>
      <c r="L653" s="148">
        <v>1</v>
      </c>
    </row>
    <row r="654" spans="1:12" x14ac:dyDescent="0.25">
      <c r="A654" s="14" t="s">
        <v>33</v>
      </c>
      <c r="B654" s="15" t="s">
        <v>33</v>
      </c>
      <c r="C654" s="16" t="s">
        <v>624</v>
      </c>
      <c r="D654" s="46">
        <f t="shared" ref="D654:K654" si="267">D652+D653</f>
        <v>1574046097653</v>
      </c>
      <c r="E654" s="60">
        <v>0.15337796313040714</v>
      </c>
      <c r="F654" s="46">
        <f t="shared" si="267"/>
        <v>1346483490820</v>
      </c>
      <c r="G654" s="60">
        <v>0.13120384181799202</v>
      </c>
      <c r="H654" s="46">
        <f t="shared" si="267"/>
        <v>1869554347475</v>
      </c>
      <c r="I654" s="46">
        <f t="shared" si="267"/>
        <v>319721547437</v>
      </c>
      <c r="J654" s="46">
        <f t="shared" si="267"/>
        <v>128344520901</v>
      </c>
      <c r="K654" s="46">
        <f t="shared" si="267"/>
        <v>107429026803</v>
      </c>
      <c r="L654" s="148">
        <f t="shared" ref="L654" si="268">L652+L653</f>
        <v>2</v>
      </c>
    </row>
    <row r="655" spans="1:12" x14ac:dyDescent="0.25">
      <c r="A655" s="14" t="s">
        <v>35</v>
      </c>
      <c r="B655" s="15" t="s">
        <v>35</v>
      </c>
      <c r="C655" s="16" t="s">
        <v>625</v>
      </c>
      <c r="D655" s="46">
        <f t="shared" ref="D655:K655" si="269">D654+D644</f>
        <v>1901345962052</v>
      </c>
      <c r="E655" s="60">
        <v>0.12058140861096563</v>
      </c>
      <c r="F655" s="46">
        <f t="shared" si="269"/>
        <v>1692988274521</v>
      </c>
      <c r="G655" s="60">
        <v>0.10736757800946024</v>
      </c>
      <c r="H655" s="46">
        <f t="shared" si="269"/>
        <v>2705578599076</v>
      </c>
      <c r="I655" s="46">
        <f t="shared" si="269"/>
        <v>354044575608</v>
      </c>
      <c r="J655" s="46">
        <f t="shared" si="269"/>
        <v>187855255621</v>
      </c>
      <c r="K655" s="46">
        <f t="shared" si="269"/>
        <v>148558342955</v>
      </c>
      <c r="L655" s="148">
        <f t="shared" ref="L655" si="270">L654+L644</f>
        <v>2</v>
      </c>
    </row>
    <row r="656" spans="1:12" x14ac:dyDescent="0.25">
      <c r="A656" s="20" t="s">
        <v>626</v>
      </c>
      <c r="B656" s="21">
        <v>35</v>
      </c>
      <c r="C656" s="22" t="s">
        <v>762</v>
      </c>
      <c r="D656" s="47">
        <v>207889494421</v>
      </c>
      <c r="E656" s="58">
        <v>0.12845709600167307</v>
      </c>
      <c r="F656" s="47">
        <v>110002032376</v>
      </c>
      <c r="G656" s="58">
        <v>6.7971407947565746E-2</v>
      </c>
      <c r="H656" s="47">
        <v>452889196200</v>
      </c>
      <c r="I656" s="47">
        <v>673724800</v>
      </c>
      <c r="J656" s="47">
        <v>4999999637</v>
      </c>
      <c r="K656" s="47">
        <v>6420965713</v>
      </c>
      <c r="L656" s="146">
        <f t="shared" si="264"/>
        <v>0</v>
      </c>
    </row>
    <row r="657" spans="1:12" x14ac:dyDescent="0.25">
      <c r="A657" s="11">
        <v>483</v>
      </c>
      <c r="B657" s="12">
        <v>1</v>
      </c>
      <c r="C657" s="18" t="s">
        <v>628</v>
      </c>
      <c r="D657" s="44">
        <v>333080454448</v>
      </c>
      <c r="E657" s="59">
        <v>0.19047776736236216</v>
      </c>
      <c r="F657" s="44">
        <v>287628349586</v>
      </c>
      <c r="G657" s="59">
        <v>0.1644852020814554</v>
      </c>
      <c r="H657" s="44">
        <v>185246708028</v>
      </c>
      <c r="I657" s="45">
        <v>22312797893</v>
      </c>
      <c r="J657" s="45">
        <v>8271044326</v>
      </c>
      <c r="K657" s="45">
        <v>10002665431</v>
      </c>
      <c r="L657" s="147">
        <f t="shared" si="264"/>
        <v>0</v>
      </c>
    </row>
    <row r="658" spans="1:12" x14ac:dyDescent="0.25">
      <c r="A658" s="11">
        <v>484</v>
      </c>
      <c r="B658" s="12">
        <v>2</v>
      </c>
      <c r="C658" s="18" t="s">
        <v>629</v>
      </c>
      <c r="D658" s="44">
        <v>218771213400</v>
      </c>
      <c r="E658" s="59">
        <v>0.15973601739585755</v>
      </c>
      <c r="F658" s="44">
        <v>157778646189</v>
      </c>
      <c r="G658" s="59">
        <v>0.11520223424578291</v>
      </c>
      <c r="H658" s="44">
        <v>210800000000</v>
      </c>
      <c r="I658" s="45">
        <v>32549144699</v>
      </c>
      <c r="J658" s="45">
        <v>11401569146</v>
      </c>
      <c r="K658" s="45">
        <v>14093226312</v>
      </c>
      <c r="L658" s="147">
        <f t="shared" si="264"/>
        <v>0</v>
      </c>
    </row>
    <row r="659" spans="1:12" x14ac:dyDescent="0.25">
      <c r="A659" s="11">
        <v>485</v>
      </c>
      <c r="B659" s="12">
        <v>3</v>
      </c>
      <c r="C659" s="18" t="s">
        <v>630</v>
      </c>
      <c r="D659" s="44">
        <v>285629124490</v>
      </c>
      <c r="E659" s="59">
        <v>0.20036702543326224</v>
      </c>
      <c r="F659" s="44">
        <v>178201357588</v>
      </c>
      <c r="G659" s="59">
        <v>0.12500712597789282</v>
      </c>
      <c r="H659" s="44">
        <v>205300343181</v>
      </c>
      <c r="I659" s="45">
        <v>24576752944</v>
      </c>
      <c r="J659" s="45">
        <v>12263514600</v>
      </c>
      <c r="K659" s="45">
        <v>10310168569</v>
      </c>
      <c r="L659" s="147">
        <f t="shared" si="264"/>
        <v>1</v>
      </c>
    </row>
    <row r="660" spans="1:12" x14ac:dyDescent="0.25">
      <c r="A660" s="11">
        <v>486</v>
      </c>
      <c r="B660" s="12">
        <v>4</v>
      </c>
      <c r="C660" s="18" t="s">
        <v>631</v>
      </c>
      <c r="D660" s="44">
        <v>497668590874</v>
      </c>
      <c r="E660" s="59">
        <v>0.22361159500219124</v>
      </c>
      <c r="F660" s="44">
        <v>349603836603</v>
      </c>
      <c r="G660" s="59">
        <v>0.15708339436168031</v>
      </c>
      <c r="H660" s="44">
        <v>215101393550</v>
      </c>
      <c r="I660" s="45">
        <v>39738675348</v>
      </c>
      <c r="J660" s="45">
        <v>25434831473</v>
      </c>
      <c r="K660" s="45">
        <v>51570502196</v>
      </c>
      <c r="L660" s="147">
        <f t="shared" si="264"/>
        <v>1</v>
      </c>
    </row>
    <row r="661" spans="1:12" x14ac:dyDescent="0.25">
      <c r="A661" s="23" t="s">
        <v>29</v>
      </c>
      <c r="B661" s="24" t="s">
        <v>29</v>
      </c>
      <c r="C661" s="25" t="s">
        <v>30</v>
      </c>
      <c r="D661" s="46">
        <f t="shared" ref="D661:K661" si="271">SUM(D657:D660)</f>
        <v>1335149383212</v>
      </c>
      <c r="E661" s="60">
        <v>0.19723417974537191</v>
      </c>
      <c r="F661" s="46">
        <f t="shared" si="271"/>
        <v>973212189966</v>
      </c>
      <c r="G661" s="60">
        <v>0.14376721468002387</v>
      </c>
      <c r="H661" s="46">
        <f t="shared" si="271"/>
        <v>816448444759</v>
      </c>
      <c r="I661" s="46">
        <f t="shared" si="271"/>
        <v>119177370884</v>
      </c>
      <c r="J661" s="46">
        <f t="shared" si="271"/>
        <v>57370959545</v>
      </c>
      <c r="K661" s="46">
        <f t="shared" si="271"/>
        <v>85976562508</v>
      </c>
      <c r="L661" s="148">
        <f t="shared" ref="L661" si="272">SUM(L657:L660)</f>
        <v>2</v>
      </c>
    </row>
    <row r="662" spans="1:12" x14ac:dyDescent="0.25">
      <c r="A662" s="23" t="s">
        <v>31</v>
      </c>
      <c r="B662" s="24" t="s">
        <v>31</v>
      </c>
      <c r="C662" s="25" t="s">
        <v>32</v>
      </c>
      <c r="D662" s="46">
        <v>0</v>
      </c>
      <c r="E662" s="60">
        <v>0</v>
      </c>
      <c r="F662" s="46">
        <v>0</v>
      </c>
      <c r="G662" s="60">
        <v>0</v>
      </c>
      <c r="H662" s="46">
        <v>0</v>
      </c>
      <c r="I662" s="46">
        <v>0</v>
      </c>
      <c r="J662" s="46">
        <v>0</v>
      </c>
      <c r="K662" s="46">
        <v>0</v>
      </c>
      <c r="L662" s="148">
        <v>0</v>
      </c>
    </row>
    <row r="663" spans="1:12" x14ac:dyDescent="0.25">
      <c r="A663" s="23" t="s">
        <v>33</v>
      </c>
      <c r="B663" s="24" t="s">
        <v>33</v>
      </c>
      <c r="C663" s="25" t="s">
        <v>632</v>
      </c>
      <c r="D663" s="46">
        <f t="shared" ref="D663:K663" si="273">D661+D662</f>
        <v>1335149383212</v>
      </c>
      <c r="E663" s="60">
        <v>0.19723417974537191</v>
      </c>
      <c r="F663" s="46">
        <f t="shared" si="273"/>
        <v>973212189966</v>
      </c>
      <c r="G663" s="60">
        <v>0.14376721468002387</v>
      </c>
      <c r="H663" s="46">
        <f t="shared" si="273"/>
        <v>816448444759</v>
      </c>
      <c r="I663" s="46">
        <f t="shared" si="273"/>
        <v>119177370884</v>
      </c>
      <c r="J663" s="46">
        <f t="shared" si="273"/>
        <v>57370959545</v>
      </c>
      <c r="K663" s="46">
        <f t="shared" si="273"/>
        <v>85976562508</v>
      </c>
      <c r="L663" s="148">
        <f t="shared" ref="L663" si="274">L661+L662</f>
        <v>2</v>
      </c>
    </row>
    <row r="664" spans="1:12" x14ac:dyDescent="0.25">
      <c r="A664" s="23" t="s">
        <v>35</v>
      </c>
      <c r="B664" s="24" t="s">
        <v>35</v>
      </c>
      <c r="C664" s="25" t="s">
        <v>633</v>
      </c>
      <c r="D664" s="46">
        <f t="shared" ref="D664:K664" si="275">D663+D656</f>
        <v>1543038877633</v>
      </c>
      <c r="E664" s="60">
        <v>0.18396407494059247</v>
      </c>
      <c r="F664" s="46">
        <f t="shared" si="275"/>
        <v>1083214222342</v>
      </c>
      <c r="G664" s="60">
        <v>0.12914289151373848</v>
      </c>
      <c r="H664" s="46">
        <f t="shared" si="275"/>
        <v>1269337640959</v>
      </c>
      <c r="I664" s="46">
        <f t="shared" si="275"/>
        <v>119851095684</v>
      </c>
      <c r="J664" s="46">
        <f t="shared" si="275"/>
        <v>62370959182</v>
      </c>
      <c r="K664" s="46">
        <f t="shared" si="275"/>
        <v>92397528221</v>
      </c>
      <c r="L664" s="148">
        <f t="shared" ref="L664" si="276">L663+L656</f>
        <v>2</v>
      </c>
    </row>
    <row r="665" spans="1:12" x14ac:dyDescent="0.25">
      <c r="A665" s="20" t="s">
        <v>634</v>
      </c>
      <c r="B665" s="21">
        <v>36</v>
      </c>
      <c r="C665" s="22" t="s">
        <v>763</v>
      </c>
      <c r="D665" s="47">
        <v>445771737153</v>
      </c>
      <c r="E665" s="58">
        <v>0.18994400466319639</v>
      </c>
      <c r="F665" s="47">
        <v>215032247044</v>
      </c>
      <c r="G665" s="58">
        <v>9.1625562437226526E-2</v>
      </c>
      <c r="H665" s="47">
        <v>364428542000</v>
      </c>
      <c r="I665" s="47">
        <v>0</v>
      </c>
      <c r="J665" s="47">
        <v>10000000000</v>
      </c>
      <c r="K665" s="47">
        <v>31554915461</v>
      </c>
      <c r="L665" s="146">
        <f t="shared" si="264"/>
        <v>0</v>
      </c>
    </row>
    <row r="666" spans="1:12" x14ac:dyDescent="0.25">
      <c r="A666" s="11">
        <v>487</v>
      </c>
      <c r="B666" s="12">
        <v>1</v>
      </c>
      <c r="C666" s="18" t="s">
        <v>636</v>
      </c>
      <c r="D666" s="44">
        <v>162454420834</v>
      </c>
      <c r="E666" s="59">
        <v>0.173721453989235</v>
      </c>
      <c r="F666" s="44">
        <v>99733979349</v>
      </c>
      <c r="G666" s="59">
        <v>0.10665103366035626</v>
      </c>
      <c r="H666" s="44">
        <v>123175834663</v>
      </c>
      <c r="I666" s="45">
        <v>7535840439</v>
      </c>
      <c r="J666" s="45">
        <v>17612147949</v>
      </c>
      <c r="K666" s="45">
        <v>39139468817</v>
      </c>
      <c r="L666" s="147">
        <f t="shared" si="264"/>
        <v>0</v>
      </c>
    </row>
    <row r="667" spans="1:12" x14ac:dyDescent="0.25">
      <c r="A667" s="11">
        <v>488</v>
      </c>
      <c r="B667" s="12">
        <v>2</v>
      </c>
      <c r="C667" s="18" t="s">
        <v>637</v>
      </c>
      <c r="D667" s="44">
        <v>187648041094</v>
      </c>
      <c r="E667" s="59">
        <v>0.18824594880124662</v>
      </c>
      <c r="F667" s="44">
        <v>95322324839</v>
      </c>
      <c r="G667" s="59">
        <v>9.5626052777547224E-2</v>
      </c>
      <c r="H667" s="44">
        <v>107325087761</v>
      </c>
      <c r="I667" s="45">
        <v>6601999535</v>
      </c>
      <c r="J667" s="45">
        <v>18281115376</v>
      </c>
      <c r="K667" s="45">
        <v>14394537301</v>
      </c>
      <c r="L667" s="147">
        <f t="shared" si="264"/>
        <v>0</v>
      </c>
    </row>
    <row r="668" spans="1:12" x14ac:dyDescent="0.25">
      <c r="A668" s="11">
        <v>489</v>
      </c>
      <c r="B668" s="12">
        <v>3</v>
      </c>
      <c r="C668" s="18" t="s">
        <v>638</v>
      </c>
      <c r="D668" s="44">
        <v>110674014327</v>
      </c>
      <c r="E668" s="59">
        <v>0.10114548337539153</v>
      </c>
      <c r="F668" s="44">
        <v>137037137410</v>
      </c>
      <c r="G668" s="59">
        <v>0.12523886106418164</v>
      </c>
      <c r="H668" s="44">
        <v>136062034511</v>
      </c>
      <c r="I668" s="45">
        <v>33960180847</v>
      </c>
      <c r="J668" s="45">
        <v>18955339706</v>
      </c>
      <c r="K668" s="45">
        <v>24725812180</v>
      </c>
      <c r="L668" s="147">
        <f t="shared" si="264"/>
        <v>0</v>
      </c>
    </row>
    <row r="669" spans="1:12" x14ac:dyDescent="0.25">
      <c r="A669" s="11">
        <v>490</v>
      </c>
      <c r="B669" s="12">
        <v>4</v>
      </c>
      <c r="C669" s="18" t="s">
        <v>639</v>
      </c>
      <c r="D669" s="44">
        <v>814752144952</v>
      </c>
      <c r="E669" s="59">
        <v>0.15915338103514132</v>
      </c>
      <c r="F669" s="44">
        <v>704008606614</v>
      </c>
      <c r="G669" s="59">
        <v>0.1375207794353924</v>
      </c>
      <c r="H669" s="44">
        <v>610879172985</v>
      </c>
      <c r="I669" s="45">
        <v>128273673208</v>
      </c>
      <c r="J669" s="45">
        <v>41510569300</v>
      </c>
      <c r="K669" s="45">
        <v>29701036800</v>
      </c>
      <c r="L669" s="147">
        <f t="shared" si="264"/>
        <v>0</v>
      </c>
    </row>
    <row r="670" spans="1:12" x14ac:dyDescent="0.25">
      <c r="A670" s="11">
        <v>491</v>
      </c>
      <c r="B670" s="12">
        <v>5</v>
      </c>
      <c r="C670" s="18" t="s">
        <v>640</v>
      </c>
      <c r="D670" s="44">
        <v>336387405833</v>
      </c>
      <c r="E670" s="59">
        <v>0.23676413395913806</v>
      </c>
      <c r="F670" s="44">
        <v>269808680227</v>
      </c>
      <c r="G670" s="59">
        <v>0.1899031218199575</v>
      </c>
      <c r="H670" s="44">
        <v>192644123362</v>
      </c>
      <c r="I670" s="45">
        <v>9629480365</v>
      </c>
      <c r="J670" s="45">
        <v>10764779474</v>
      </c>
      <c r="K670" s="45">
        <v>10701802541</v>
      </c>
      <c r="L670" s="147">
        <f t="shared" si="264"/>
        <v>1</v>
      </c>
    </row>
    <row r="671" spans="1:12" x14ac:dyDescent="0.25">
      <c r="A671" s="11">
        <v>492</v>
      </c>
      <c r="B671" s="12">
        <v>6</v>
      </c>
      <c r="C671" s="18" t="s">
        <v>641</v>
      </c>
      <c r="D671" s="44">
        <v>237617433575</v>
      </c>
      <c r="E671" s="59">
        <v>0.18305761936347115</v>
      </c>
      <c r="F671" s="44">
        <v>195443986066</v>
      </c>
      <c r="G671" s="59">
        <v>0.15056770149340415</v>
      </c>
      <c r="H671" s="44">
        <v>103674860570</v>
      </c>
      <c r="I671" s="45">
        <v>7295369698</v>
      </c>
      <c r="J671" s="45">
        <v>11564181195</v>
      </c>
      <c r="K671" s="45">
        <v>14496295783</v>
      </c>
      <c r="L671" s="147">
        <f t="shared" si="264"/>
        <v>0</v>
      </c>
    </row>
    <row r="672" spans="1:12" x14ac:dyDescent="0.25">
      <c r="A672" s="11">
        <v>493</v>
      </c>
      <c r="B672" s="12">
        <v>7</v>
      </c>
      <c r="C672" s="18" t="s">
        <v>642</v>
      </c>
      <c r="D672" s="44">
        <v>96572025296</v>
      </c>
      <c r="E672" s="59">
        <v>5.9861980343699987E-2</v>
      </c>
      <c r="F672" s="44">
        <v>206798827496</v>
      </c>
      <c r="G672" s="59">
        <v>0.1281881301414366</v>
      </c>
      <c r="H672" s="44">
        <v>92295735554</v>
      </c>
      <c r="I672" s="45">
        <v>14778280200</v>
      </c>
      <c r="J672" s="45">
        <v>20506178873</v>
      </c>
      <c r="K672" s="45">
        <v>25581114604</v>
      </c>
      <c r="L672" s="147">
        <f t="shared" si="264"/>
        <v>0</v>
      </c>
    </row>
    <row r="673" spans="1:12" x14ac:dyDescent="0.25">
      <c r="A673" s="11">
        <v>494</v>
      </c>
      <c r="B673" s="12">
        <v>8</v>
      </c>
      <c r="C673" s="18" t="s">
        <v>643</v>
      </c>
      <c r="D673" s="44">
        <v>136672779498</v>
      </c>
      <c r="E673" s="59">
        <v>7.9660833201348327E-2</v>
      </c>
      <c r="F673" s="44">
        <v>345184016698</v>
      </c>
      <c r="G673" s="59">
        <v>0.20119329158995553</v>
      </c>
      <c r="H673" s="44">
        <v>177987223872</v>
      </c>
      <c r="I673" s="45">
        <v>26915321303</v>
      </c>
      <c r="J673" s="45">
        <v>19196805862</v>
      </c>
      <c r="K673" s="45">
        <v>8760392952</v>
      </c>
      <c r="L673" s="147">
        <f t="shared" si="264"/>
        <v>0</v>
      </c>
    </row>
    <row r="674" spans="1:12" x14ac:dyDescent="0.25">
      <c r="A674" s="23" t="s">
        <v>29</v>
      </c>
      <c r="B674" s="24" t="s">
        <v>29</v>
      </c>
      <c r="C674" s="25" t="s">
        <v>30</v>
      </c>
      <c r="D674" s="46">
        <f t="shared" ref="D674:K674" si="277">SUM(D666:D673)</f>
        <v>2082778265409</v>
      </c>
      <c r="E674" s="60">
        <v>0.14674471870766545</v>
      </c>
      <c r="F674" s="46">
        <f t="shared" si="277"/>
        <v>2053337558699</v>
      </c>
      <c r="G674" s="60">
        <v>0.14467043730360754</v>
      </c>
      <c r="H674" s="46">
        <f t="shared" si="277"/>
        <v>1544044073278</v>
      </c>
      <c r="I674" s="46">
        <f t="shared" si="277"/>
        <v>234990145595</v>
      </c>
      <c r="J674" s="46">
        <f t="shared" si="277"/>
        <v>158391117735</v>
      </c>
      <c r="K674" s="46">
        <f t="shared" si="277"/>
        <v>167500460978</v>
      </c>
      <c r="L674" s="148">
        <f t="shared" ref="L674" si="278">SUM(L666:L673)</f>
        <v>1</v>
      </c>
    </row>
    <row r="675" spans="1:12" x14ac:dyDescent="0.25">
      <c r="A675" s="23" t="s">
        <v>31</v>
      </c>
      <c r="B675" s="24" t="s">
        <v>31</v>
      </c>
      <c r="C675" s="25" t="s">
        <v>32</v>
      </c>
      <c r="D675" s="46">
        <v>0</v>
      </c>
      <c r="E675" s="60">
        <v>0</v>
      </c>
      <c r="F675" s="46">
        <v>0</v>
      </c>
      <c r="G675" s="60">
        <v>0</v>
      </c>
      <c r="H675" s="46">
        <v>0</v>
      </c>
      <c r="I675" s="46">
        <v>0</v>
      </c>
      <c r="J675" s="46">
        <v>0</v>
      </c>
      <c r="K675" s="46">
        <v>0</v>
      </c>
      <c r="L675" s="148">
        <v>0</v>
      </c>
    </row>
    <row r="676" spans="1:12" x14ac:dyDescent="0.25">
      <c r="A676" s="23" t="s">
        <v>33</v>
      </c>
      <c r="B676" s="24" t="s">
        <v>33</v>
      </c>
      <c r="C676" s="25" t="s">
        <v>644</v>
      </c>
      <c r="D676" s="46">
        <f t="shared" ref="D676:K676" si="279">D674+D675</f>
        <v>2082778265409</v>
      </c>
      <c r="E676" s="60">
        <v>0.14674471870766545</v>
      </c>
      <c r="F676" s="46">
        <f t="shared" si="279"/>
        <v>2053337558699</v>
      </c>
      <c r="G676" s="60">
        <v>0.14467043730360754</v>
      </c>
      <c r="H676" s="46">
        <f t="shared" si="279"/>
        <v>1544044073278</v>
      </c>
      <c r="I676" s="46">
        <f t="shared" si="279"/>
        <v>234990145595</v>
      </c>
      <c r="J676" s="46">
        <f t="shared" si="279"/>
        <v>158391117735</v>
      </c>
      <c r="K676" s="46">
        <f t="shared" si="279"/>
        <v>167500460978</v>
      </c>
      <c r="L676" s="148">
        <f t="shared" ref="L676" si="280">L674+L675</f>
        <v>1</v>
      </c>
    </row>
    <row r="677" spans="1:12" x14ac:dyDescent="0.25">
      <c r="A677" s="23" t="s">
        <v>35</v>
      </c>
      <c r="B677" s="24" t="s">
        <v>35</v>
      </c>
      <c r="C677" s="25" t="s">
        <v>645</v>
      </c>
      <c r="D677" s="46">
        <f t="shared" ref="D677:K677" si="281">D676+D665</f>
        <v>2528550002562</v>
      </c>
      <c r="E677" s="60">
        <v>0.15287423580592369</v>
      </c>
      <c r="F677" s="46">
        <f t="shared" si="281"/>
        <v>2268369805743</v>
      </c>
      <c r="G677" s="60">
        <v>0.13714393633775482</v>
      </c>
      <c r="H677" s="46">
        <f t="shared" si="281"/>
        <v>1908472615278</v>
      </c>
      <c r="I677" s="46">
        <f t="shared" si="281"/>
        <v>234990145595</v>
      </c>
      <c r="J677" s="46">
        <f t="shared" si="281"/>
        <v>168391117735</v>
      </c>
      <c r="K677" s="46">
        <f t="shared" si="281"/>
        <v>199055376439</v>
      </c>
      <c r="L677" s="148">
        <f t="shared" ref="L677" si="282">L676+L665</f>
        <v>1</v>
      </c>
    </row>
    <row r="678" spans="1:12" x14ac:dyDescent="0.25">
      <c r="A678" s="20" t="s">
        <v>646</v>
      </c>
      <c r="B678" s="21">
        <v>37</v>
      </c>
      <c r="C678" s="22" t="s">
        <v>764</v>
      </c>
      <c r="D678" s="47">
        <v>212902238996</v>
      </c>
      <c r="E678" s="58">
        <v>0.10949447276402827</v>
      </c>
      <c r="F678" s="47">
        <v>87214393648</v>
      </c>
      <c r="G678" s="58">
        <v>4.4853892072509352E-2</v>
      </c>
      <c r="H678" s="47">
        <v>735449592928</v>
      </c>
      <c r="I678" s="47">
        <v>0</v>
      </c>
      <c r="J678" s="47">
        <v>10915926800</v>
      </c>
      <c r="K678" s="47">
        <v>36223000000</v>
      </c>
      <c r="L678" s="146">
        <f t="shared" si="264"/>
        <v>0</v>
      </c>
    </row>
    <row r="679" spans="1:12" x14ac:dyDescent="0.25">
      <c r="A679" s="11">
        <v>495</v>
      </c>
      <c r="B679" s="12">
        <v>1</v>
      </c>
      <c r="C679" s="18" t="s">
        <v>648</v>
      </c>
      <c r="D679" s="44">
        <v>255618659005</v>
      </c>
      <c r="E679" s="59">
        <v>0.1426296064089568</v>
      </c>
      <c r="F679" s="44">
        <v>368010203786</v>
      </c>
      <c r="G679" s="59">
        <v>0.20534162382664894</v>
      </c>
      <c r="H679" s="44">
        <v>125595136816</v>
      </c>
      <c r="I679" s="45">
        <v>13656750997</v>
      </c>
      <c r="J679" s="45">
        <v>15888965828</v>
      </c>
      <c r="K679" s="45">
        <v>15700221453</v>
      </c>
      <c r="L679" s="147">
        <f t="shared" si="264"/>
        <v>0</v>
      </c>
    </row>
    <row r="680" spans="1:12" x14ac:dyDescent="0.25">
      <c r="A680" s="11">
        <v>496</v>
      </c>
      <c r="B680" s="12">
        <v>2</v>
      </c>
      <c r="C680" s="18" t="s">
        <v>649</v>
      </c>
      <c r="D680" s="44">
        <v>369131722295</v>
      </c>
      <c r="E680" s="59">
        <v>0.22298976727628259</v>
      </c>
      <c r="F680" s="44">
        <v>257484762646</v>
      </c>
      <c r="G680" s="59">
        <v>0.15554465745356538</v>
      </c>
      <c r="H680" s="44">
        <v>121294097656</v>
      </c>
      <c r="I680" s="45">
        <v>16439995764</v>
      </c>
      <c r="J680" s="45">
        <v>10566604984</v>
      </c>
      <c r="K680" s="45">
        <v>10126685213</v>
      </c>
      <c r="L680" s="147">
        <f t="shared" si="264"/>
        <v>1</v>
      </c>
    </row>
    <row r="681" spans="1:12" x14ac:dyDescent="0.25">
      <c r="A681" s="11">
        <v>497</v>
      </c>
      <c r="B681" s="12">
        <v>3</v>
      </c>
      <c r="C681" s="18" t="s">
        <v>650</v>
      </c>
      <c r="D681" s="44">
        <v>124647151744</v>
      </c>
      <c r="E681" s="59">
        <v>0.12469644182397767</v>
      </c>
      <c r="F681" s="44">
        <v>100195524117</v>
      </c>
      <c r="G681" s="59">
        <v>0.10023514512179661</v>
      </c>
      <c r="H681" s="44">
        <v>161716085721</v>
      </c>
      <c r="I681" s="45">
        <v>32031603520</v>
      </c>
      <c r="J681" s="45">
        <v>13461605588</v>
      </c>
      <c r="K681" s="45">
        <v>22740996747</v>
      </c>
      <c r="L681" s="147">
        <f t="shared" si="264"/>
        <v>0</v>
      </c>
    </row>
    <row r="682" spans="1:12" x14ac:dyDescent="0.25">
      <c r="A682" s="11">
        <v>498</v>
      </c>
      <c r="B682" s="12">
        <v>4</v>
      </c>
      <c r="C682" s="18" t="s">
        <v>651</v>
      </c>
      <c r="D682" s="45">
        <v>125138748830</v>
      </c>
      <c r="E682" s="59">
        <v>9.8970149658659079E-2</v>
      </c>
      <c r="F682" s="45">
        <v>193143369024</v>
      </c>
      <c r="G682" s="59">
        <v>0.15275386973743085</v>
      </c>
      <c r="H682" s="45">
        <v>91259681500</v>
      </c>
      <c r="I682" s="45">
        <v>61307470555</v>
      </c>
      <c r="J682" s="45">
        <v>10174770580</v>
      </c>
      <c r="K682" s="45">
        <v>20787847210</v>
      </c>
      <c r="L682" s="147">
        <f t="shared" si="264"/>
        <v>0</v>
      </c>
    </row>
    <row r="683" spans="1:12" x14ac:dyDescent="0.25">
      <c r="A683" s="11">
        <v>499</v>
      </c>
      <c r="B683" s="12">
        <v>5</v>
      </c>
      <c r="C683" s="18" t="s">
        <v>652</v>
      </c>
      <c r="D683" s="44">
        <v>257403821945</v>
      </c>
      <c r="E683" s="59">
        <v>0.16724122590800247</v>
      </c>
      <c r="F683" s="44">
        <v>168062465532</v>
      </c>
      <c r="G683" s="59">
        <v>0.10919407704326459</v>
      </c>
      <c r="H683" s="44">
        <v>192672504513</v>
      </c>
      <c r="I683" s="45">
        <v>39086841800</v>
      </c>
      <c r="J683" s="45">
        <v>16453234291</v>
      </c>
      <c r="K683" s="45">
        <v>9076636299</v>
      </c>
      <c r="L683" s="147">
        <f t="shared" si="264"/>
        <v>0</v>
      </c>
    </row>
    <row r="684" spans="1:12" x14ac:dyDescent="0.25">
      <c r="A684" s="11">
        <v>500</v>
      </c>
      <c r="B684" s="12">
        <v>6</v>
      </c>
      <c r="C684" s="18" t="s">
        <v>653</v>
      </c>
      <c r="D684" s="44">
        <v>185169600422</v>
      </c>
      <c r="E684" s="59">
        <v>0.10641185619911527</v>
      </c>
      <c r="F684" s="44">
        <v>336567292845</v>
      </c>
      <c r="G684" s="59">
        <v>0.19341592942862185</v>
      </c>
      <c r="H684" s="44">
        <v>136039784067</v>
      </c>
      <c r="I684" s="45">
        <v>59730511536</v>
      </c>
      <c r="J684" s="45">
        <v>18054982721</v>
      </c>
      <c r="K684" s="45">
        <v>11411480600</v>
      </c>
      <c r="L684" s="147">
        <f t="shared" si="264"/>
        <v>0</v>
      </c>
    </row>
    <row r="685" spans="1:12" x14ac:dyDescent="0.25">
      <c r="A685" s="11">
        <v>501</v>
      </c>
      <c r="B685" s="12">
        <v>7</v>
      </c>
      <c r="C685" s="18" t="s">
        <v>654</v>
      </c>
      <c r="D685" s="44">
        <v>373409783967</v>
      </c>
      <c r="E685" s="59">
        <v>0.17050300698641169</v>
      </c>
      <c r="F685" s="44">
        <v>367244685195</v>
      </c>
      <c r="G685" s="59">
        <v>0.16768795520113994</v>
      </c>
      <c r="H685" s="44">
        <v>168589885076</v>
      </c>
      <c r="I685" s="45">
        <v>31630812234</v>
      </c>
      <c r="J685" s="45">
        <v>19415174674</v>
      </c>
      <c r="K685" s="45">
        <v>7822917090</v>
      </c>
      <c r="L685" s="147">
        <f t="shared" si="264"/>
        <v>0</v>
      </c>
    </row>
    <row r="686" spans="1:12" x14ac:dyDescent="0.25">
      <c r="A686" s="11">
        <v>502</v>
      </c>
      <c r="B686" s="12">
        <v>8</v>
      </c>
      <c r="C686" s="18" t="s">
        <v>655</v>
      </c>
      <c r="D686" s="45">
        <v>143351810281</v>
      </c>
      <c r="E686" s="59">
        <v>0.12920244857050314</v>
      </c>
      <c r="F686" s="45">
        <v>84167540520</v>
      </c>
      <c r="G686" s="59">
        <v>7.5859888368513859E-2</v>
      </c>
      <c r="H686" s="45">
        <v>105836126686</v>
      </c>
      <c r="I686" s="45">
        <v>27350433241</v>
      </c>
      <c r="J686" s="45">
        <v>11868499184</v>
      </c>
      <c r="K686" s="45">
        <v>10053251692</v>
      </c>
      <c r="L686" s="147">
        <f t="shared" si="264"/>
        <v>0</v>
      </c>
    </row>
    <row r="687" spans="1:12" x14ac:dyDescent="0.25">
      <c r="A687" s="23" t="s">
        <v>29</v>
      </c>
      <c r="B687" s="24" t="s">
        <v>29</v>
      </c>
      <c r="C687" s="25" t="s">
        <v>30</v>
      </c>
      <c r="D687" s="46">
        <f t="shared" ref="D687:K687" si="283">SUM(D679:D686)</f>
        <v>1833871298489</v>
      </c>
      <c r="E687" s="60">
        <v>0.14921199927352646</v>
      </c>
      <c r="F687" s="46">
        <f t="shared" si="283"/>
        <v>1874875843665</v>
      </c>
      <c r="G687" s="60">
        <v>0.15254831309775924</v>
      </c>
      <c r="H687" s="46">
        <f t="shared" si="283"/>
        <v>1103003302035</v>
      </c>
      <c r="I687" s="46">
        <f t="shared" si="283"/>
        <v>281234419647</v>
      </c>
      <c r="J687" s="46">
        <f t="shared" si="283"/>
        <v>115883837850</v>
      </c>
      <c r="K687" s="46">
        <f t="shared" si="283"/>
        <v>107720036304</v>
      </c>
      <c r="L687" s="148">
        <f t="shared" ref="L687" si="284">SUM(L679:L686)</f>
        <v>1</v>
      </c>
    </row>
    <row r="688" spans="1:12" x14ac:dyDescent="0.25">
      <c r="A688" s="23" t="s">
        <v>31</v>
      </c>
      <c r="B688" s="24" t="s">
        <v>31</v>
      </c>
      <c r="C688" s="25" t="s">
        <v>32</v>
      </c>
      <c r="D688" s="46">
        <v>0</v>
      </c>
      <c r="E688" s="60">
        <v>0</v>
      </c>
      <c r="F688" s="46">
        <v>0</v>
      </c>
      <c r="G688" s="60">
        <v>0</v>
      </c>
      <c r="H688" s="46">
        <v>0</v>
      </c>
      <c r="I688" s="46">
        <v>0</v>
      </c>
      <c r="J688" s="46">
        <v>0</v>
      </c>
      <c r="K688" s="46">
        <v>0</v>
      </c>
      <c r="L688" s="148">
        <v>0</v>
      </c>
    </row>
    <row r="689" spans="1:12" x14ac:dyDescent="0.25">
      <c r="A689" s="23" t="s">
        <v>33</v>
      </c>
      <c r="B689" s="24" t="s">
        <v>33</v>
      </c>
      <c r="C689" s="25" t="s">
        <v>656</v>
      </c>
      <c r="D689" s="46">
        <f t="shared" ref="D689:K689" si="285">D687+D688</f>
        <v>1833871298489</v>
      </c>
      <c r="E689" s="60">
        <v>0.14921199927352646</v>
      </c>
      <c r="F689" s="46">
        <f t="shared" si="285"/>
        <v>1874875843665</v>
      </c>
      <c r="G689" s="60">
        <v>0.15254831309775924</v>
      </c>
      <c r="H689" s="46">
        <f t="shared" si="285"/>
        <v>1103003302035</v>
      </c>
      <c r="I689" s="46">
        <f t="shared" si="285"/>
        <v>281234419647</v>
      </c>
      <c r="J689" s="46">
        <f t="shared" si="285"/>
        <v>115883837850</v>
      </c>
      <c r="K689" s="46">
        <f t="shared" si="285"/>
        <v>107720036304</v>
      </c>
      <c r="L689" s="148">
        <f t="shared" ref="L689" si="286">L687+L688</f>
        <v>1</v>
      </c>
    </row>
    <row r="690" spans="1:12" x14ac:dyDescent="0.25">
      <c r="A690" s="23" t="s">
        <v>35</v>
      </c>
      <c r="B690" s="24" t="s">
        <v>35</v>
      </c>
      <c r="C690" s="25" t="s">
        <v>657</v>
      </c>
      <c r="D690" s="46">
        <f t="shared" ref="D690:K690" si="287">D689+D678</f>
        <v>2046773537485</v>
      </c>
      <c r="E690" s="60">
        <v>0.14378675478220249</v>
      </c>
      <c r="F690" s="46">
        <f t="shared" si="287"/>
        <v>1962090237313</v>
      </c>
      <c r="G690" s="60">
        <v>0.13783771513859794</v>
      </c>
      <c r="H690" s="46">
        <f t="shared" si="287"/>
        <v>1838452894963</v>
      </c>
      <c r="I690" s="46">
        <f t="shared" si="287"/>
        <v>281234419647</v>
      </c>
      <c r="J690" s="46">
        <f t="shared" si="287"/>
        <v>126799764650</v>
      </c>
      <c r="K690" s="46">
        <f t="shared" si="287"/>
        <v>143943036304</v>
      </c>
      <c r="L690" s="148">
        <f t="shared" ref="L690" si="288">L689+L678</f>
        <v>1</v>
      </c>
    </row>
    <row r="691" spans="1:12" x14ac:dyDescent="0.25">
      <c r="A691" s="20" t="s">
        <v>658</v>
      </c>
      <c r="B691" s="21">
        <v>38</v>
      </c>
      <c r="C691" s="22" t="s">
        <v>765</v>
      </c>
      <c r="D691" s="47">
        <v>224215311900</v>
      </c>
      <c r="E691" s="58">
        <v>7.9339371908166492E-2</v>
      </c>
      <c r="F691" s="47">
        <v>133709066420</v>
      </c>
      <c r="G691" s="58">
        <v>4.7313420561221335E-2</v>
      </c>
      <c r="H691" s="47">
        <v>560668730540</v>
      </c>
      <c r="I691" s="47">
        <v>0</v>
      </c>
      <c r="J691" s="47">
        <v>11779398190</v>
      </c>
      <c r="K691" s="47">
        <v>63309523860</v>
      </c>
      <c r="L691" s="146">
        <f t="shared" si="264"/>
        <v>0</v>
      </c>
    </row>
    <row r="692" spans="1:12" x14ac:dyDescent="0.25">
      <c r="A692" s="11">
        <v>503</v>
      </c>
      <c r="B692" s="12">
        <v>1</v>
      </c>
      <c r="C692" s="18" t="s">
        <v>759</v>
      </c>
      <c r="D692" s="44">
        <v>249405280905</v>
      </c>
      <c r="E692" s="59">
        <v>0.16484156041308659</v>
      </c>
      <c r="F692" s="44">
        <v>168941088032</v>
      </c>
      <c r="G692" s="59">
        <v>0.11165967483939195</v>
      </c>
      <c r="H692" s="44">
        <v>184912488370</v>
      </c>
      <c r="I692" s="45">
        <v>41015090996</v>
      </c>
      <c r="J692" s="45">
        <v>15221128966</v>
      </c>
      <c r="K692" s="45">
        <v>14197057546</v>
      </c>
      <c r="L692" s="147">
        <f t="shared" si="264"/>
        <v>0</v>
      </c>
    </row>
    <row r="693" spans="1:12" x14ac:dyDescent="0.25">
      <c r="A693" s="11">
        <v>504</v>
      </c>
      <c r="B693" s="12">
        <v>2</v>
      </c>
      <c r="C693" s="18" t="s">
        <v>661</v>
      </c>
      <c r="D693" s="44">
        <v>158912201551</v>
      </c>
      <c r="E693" s="59">
        <v>0.13125709394103632</v>
      </c>
      <c r="F693" s="44">
        <v>228699543169</v>
      </c>
      <c r="G693" s="59">
        <v>0.18889951261780014</v>
      </c>
      <c r="H693" s="44">
        <v>226795851713</v>
      </c>
      <c r="I693" s="45">
        <v>7532645493</v>
      </c>
      <c r="J693" s="45">
        <v>10870625105</v>
      </c>
      <c r="K693" s="45">
        <v>18254123101</v>
      </c>
      <c r="L693" s="147">
        <f t="shared" si="264"/>
        <v>0</v>
      </c>
    </row>
    <row r="694" spans="1:12" x14ac:dyDescent="0.25">
      <c r="A694" s="11">
        <v>505</v>
      </c>
      <c r="B694" s="12">
        <v>3</v>
      </c>
      <c r="C694" s="18" t="s">
        <v>662</v>
      </c>
      <c r="D694" s="44">
        <v>346965088205</v>
      </c>
      <c r="E694" s="59">
        <v>0.20819657675907829</v>
      </c>
      <c r="F694" s="44">
        <v>336032387367</v>
      </c>
      <c r="G694" s="59">
        <v>0.20163640408874364</v>
      </c>
      <c r="H694" s="44">
        <v>199682658796</v>
      </c>
      <c r="I694" s="45">
        <v>20513915450</v>
      </c>
      <c r="J694" s="45">
        <v>10401378000</v>
      </c>
      <c r="K694" s="45">
        <v>11311624000</v>
      </c>
      <c r="L694" s="147">
        <f t="shared" si="264"/>
        <v>1</v>
      </c>
    </row>
    <row r="695" spans="1:12" x14ac:dyDescent="0.25">
      <c r="A695" s="11">
        <v>506</v>
      </c>
      <c r="B695" s="12">
        <v>4</v>
      </c>
      <c r="C695" s="18" t="s">
        <v>663</v>
      </c>
      <c r="D695" s="44">
        <v>253794454060</v>
      </c>
      <c r="E695" s="59">
        <v>0.20825411326924179</v>
      </c>
      <c r="F695" s="44">
        <v>222041750007</v>
      </c>
      <c r="G695" s="59">
        <v>0.18219904736581244</v>
      </c>
      <c r="H695" s="44">
        <v>171133537200</v>
      </c>
      <c r="I695" s="45">
        <v>6100000000</v>
      </c>
      <c r="J695" s="45">
        <v>12162696000</v>
      </c>
      <c r="K695" s="45">
        <v>18029789000</v>
      </c>
      <c r="L695" s="147">
        <f t="shared" si="264"/>
        <v>1</v>
      </c>
    </row>
    <row r="696" spans="1:12" x14ac:dyDescent="0.25">
      <c r="A696" s="11">
        <v>507</v>
      </c>
      <c r="B696" s="12">
        <v>5</v>
      </c>
      <c r="C696" s="18" t="s">
        <v>664</v>
      </c>
      <c r="D696" s="44">
        <v>152457797994</v>
      </c>
      <c r="E696" s="59">
        <v>0.13704976834395252</v>
      </c>
      <c r="F696" s="44">
        <v>149360603167</v>
      </c>
      <c r="G696" s="59">
        <v>0.13426558912097078</v>
      </c>
      <c r="H696" s="44">
        <v>145993143593</v>
      </c>
      <c r="I696" s="45">
        <v>15197243380</v>
      </c>
      <c r="J696" s="45">
        <v>9633144643</v>
      </c>
      <c r="K696" s="45">
        <v>3886718676</v>
      </c>
      <c r="L696" s="147">
        <f t="shared" si="264"/>
        <v>0</v>
      </c>
    </row>
    <row r="697" spans="1:12" x14ac:dyDescent="0.25">
      <c r="A697" s="11">
        <v>508</v>
      </c>
      <c r="B697" s="12">
        <v>6</v>
      </c>
      <c r="C697" s="18" t="s">
        <v>665</v>
      </c>
      <c r="D697" s="44">
        <v>313301056660</v>
      </c>
      <c r="E697" s="59">
        <v>0.27943657565415092</v>
      </c>
      <c r="F697" s="44">
        <v>226835407743</v>
      </c>
      <c r="G697" s="59">
        <v>0.20231693519503433</v>
      </c>
      <c r="H697" s="44">
        <v>115914548854</v>
      </c>
      <c r="I697" s="45">
        <v>6324474025</v>
      </c>
      <c r="J697" s="45">
        <v>13558471708</v>
      </c>
      <c r="K697" s="45">
        <v>4783324946</v>
      </c>
      <c r="L697" s="147">
        <f t="shared" si="264"/>
        <v>1</v>
      </c>
    </row>
    <row r="698" spans="1:12" x14ac:dyDescent="0.25">
      <c r="A698" s="23" t="s">
        <v>29</v>
      </c>
      <c r="B698" s="24" t="s">
        <v>29</v>
      </c>
      <c r="C698" s="25" t="s">
        <v>30</v>
      </c>
      <c r="D698" s="46">
        <f t="shared" ref="D698:K698" si="289">SUM(D692:D696)</f>
        <v>1161534822715</v>
      </c>
      <c r="E698" s="60">
        <v>0.17281339819965216</v>
      </c>
      <c r="F698" s="46">
        <f t="shared" si="289"/>
        <v>1105075371742</v>
      </c>
      <c r="G698" s="60">
        <v>0.16441334906438418</v>
      </c>
      <c r="H698" s="46">
        <f t="shared" si="289"/>
        <v>928517679672</v>
      </c>
      <c r="I698" s="46">
        <f t="shared" si="289"/>
        <v>90358895319</v>
      </c>
      <c r="J698" s="46">
        <f t="shared" si="289"/>
        <v>58288972714</v>
      </c>
      <c r="K698" s="46">
        <f t="shared" si="289"/>
        <v>65679312323</v>
      </c>
      <c r="L698" s="148">
        <f t="shared" ref="L698" si="290">SUM(L692:L696)</f>
        <v>2</v>
      </c>
    </row>
    <row r="699" spans="1:12" x14ac:dyDescent="0.25">
      <c r="A699" s="23" t="s">
        <v>31</v>
      </c>
      <c r="B699" s="24" t="s">
        <v>31</v>
      </c>
      <c r="C699" s="25" t="s">
        <v>32</v>
      </c>
      <c r="D699" s="46">
        <f t="shared" ref="D699:K699" si="291">D697</f>
        <v>313301056660</v>
      </c>
      <c r="E699" s="60">
        <v>0.27943657565415092</v>
      </c>
      <c r="F699" s="46">
        <f t="shared" si="291"/>
        <v>226835407743</v>
      </c>
      <c r="G699" s="60">
        <v>0.20231693519503433</v>
      </c>
      <c r="H699" s="46">
        <f t="shared" si="291"/>
        <v>115914548854</v>
      </c>
      <c r="I699" s="46">
        <f t="shared" si="291"/>
        <v>6324474025</v>
      </c>
      <c r="J699" s="46">
        <f t="shared" si="291"/>
        <v>13558471708</v>
      </c>
      <c r="K699" s="46">
        <f t="shared" si="291"/>
        <v>4783324946</v>
      </c>
      <c r="L699" s="148">
        <f t="shared" ref="L699" si="292">L697</f>
        <v>1</v>
      </c>
    </row>
    <row r="700" spans="1:12" x14ac:dyDescent="0.25">
      <c r="A700" s="23" t="s">
        <v>33</v>
      </c>
      <c r="B700" s="24" t="s">
        <v>33</v>
      </c>
      <c r="C700" s="25" t="s">
        <v>666</v>
      </c>
      <c r="D700" s="46">
        <f t="shared" ref="D700:K700" si="293">D698+D699</f>
        <v>1474835879375</v>
      </c>
      <c r="E700" s="60">
        <v>0.18805655859795201</v>
      </c>
      <c r="F700" s="46">
        <f t="shared" si="293"/>
        <v>1331910779485</v>
      </c>
      <c r="G700" s="60">
        <v>0.16983215627735468</v>
      </c>
      <c r="H700" s="46">
        <f t="shared" si="293"/>
        <v>1044432228526</v>
      </c>
      <c r="I700" s="46">
        <f t="shared" si="293"/>
        <v>96683369344</v>
      </c>
      <c r="J700" s="46">
        <f t="shared" si="293"/>
        <v>71847444422</v>
      </c>
      <c r="K700" s="46">
        <f t="shared" si="293"/>
        <v>70462637269</v>
      </c>
      <c r="L700" s="148">
        <f t="shared" ref="L700" si="294">L698+L699</f>
        <v>3</v>
      </c>
    </row>
    <row r="701" spans="1:12" ht="16.5" thickBot="1" x14ac:dyDescent="0.3">
      <c r="A701" s="26" t="s">
        <v>35</v>
      </c>
      <c r="B701" s="27" t="s">
        <v>35</v>
      </c>
      <c r="C701" s="28" t="s">
        <v>667</v>
      </c>
      <c r="D701" s="48">
        <f t="shared" ref="D701:K701" si="295">D700+D691</f>
        <v>1699051191275</v>
      </c>
      <c r="E701" s="61">
        <v>0.15925806979263554</v>
      </c>
      <c r="F701" s="48">
        <f t="shared" si="295"/>
        <v>1465619845905</v>
      </c>
      <c r="G701" s="61">
        <v>0.13737772523113539</v>
      </c>
      <c r="H701" s="48">
        <f t="shared" si="295"/>
        <v>1605100959066</v>
      </c>
      <c r="I701" s="48">
        <f t="shared" si="295"/>
        <v>96683369344</v>
      </c>
      <c r="J701" s="48">
        <f t="shared" si="295"/>
        <v>83626842612</v>
      </c>
      <c r="K701" s="48">
        <f t="shared" si="295"/>
        <v>133772161129</v>
      </c>
      <c r="L701" s="149">
        <f t="shared" ref="L701" si="296">L700+L691</f>
        <v>3</v>
      </c>
    </row>
    <row r="702" spans="1:12" x14ac:dyDescent="0.25">
      <c r="D702" s="49"/>
      <c r="E702" s="140"/>
      <c r="F702" s="50"/>
      <c r="G702" s="66"/>
      <c r="H702" s="50"/>
      <c r="I702" s="50"/>
      <c r="J702" s="50"/>
      <c r="K702" s="50"/>
      <c r="L702" s="150"/>
    </row>
    <row r="703" spans="1:12" ht="16.5" thickBot="1" x14ac:dyDescent="0.3">
      <c r="D703" s="49"/>
      <c r="E703" s="140"/>
      <c r="F703" s="50"/>
      <c r="G703" s="66"/>
      <c r="H703" s="50"/>
      <c r="I703" s="50"/>
      <c r="J703" s="50"/>
      <c r="K703" s="50"/>
      <c r="L703" s="150"/>
    </row>
    <row r="704" spans="1:12" x14ac:dyDescent="0.25">
      <c r="A704" s="29"/>
      <c r="B704" s="29"/>
      <c r="C704" s="30" t="s">
        <v>668</v>
      </c>
      <c r="D704" s="51">
        <f t="shared" ref="D704:K704" si="297">D8+D36+D74+D98+D115+D127+D143+D158+D180+D192+D212+D213+D245+D258+D298+D308+D351+D370+D389+D407+D422+D432+D443+D463+D474+D492+D521+D543+D557+D572+D599+D615+D630+D644+D656+D665+D678+D691</f>
        <v>94488576179089</v>
      </c>
      <c r="E704" s="62">
        <v>0.25406030472002356</v>
      </c>
      <c r="F704" s="51">
        <f t="shared" si="297"/>
        <v>42141852642478</v>
      </c>
      <c r="G704" s="62">
        <v>0.11331075519141683</v>
      </c>
      <c r="H704" s="51">
        <f t="shared" si="297"/>
        <v>39488770583772</v>
      </c>
      <c r="I704" s="51">
        <f t="shared" si="297"/>
        <v>7157690698638</v>
      </c>
      <c r="J704" s="51">
        <f t="shared" si="297"/>
        <v>4167639451990</v>
      </c>
      <c r="K704" s="51">
        <f t="shared" si="297"/>
        <v>4522543600760</v>
      </c>
      <c r="L704" s="151">
        <f>L8+L36+L74+L98+L115+L127+L143+L158+L180+L192+L212+L213+L245+L258+L298+L308+L351+L370+L389+L407+L422+L432+L443+L463+L474+L492+L521+L543+L557+L572+L599+L615+L630+L644+L656+L665+L678+L691</f>
        <v>18</v>
      </c>
    </row>
    <row r="705" spans="1:12" x14ac:dyDescent="0.25">
      <c r="A705" s="31"/>
      <c r="B705" s="32"/>
      <c r="C705" s="33" t="s">
        <v>669</v>
      </c>
      <c r="D705" s="52">
        <f t="shared" ref="D705:K707" si="298">D32+D70+D94+D111+D123+D139+D154+D176+D188+D208+D241+D254+D294+D304+D347+D366+D385+D403+D418+D428+D439+D459+D470+D488+D517+D539+D553+D568+D595+D611+D626+D640+D652+D661+D674+D687+D698</f>
        <v>194210562674792</v>
      </c>
      <c r="E705" s="63">
        <v>0.26415644756037432</v>
      </c>
      <c r="F705" s="52">
        <f t="shared" si="298"/>
        <v>124211254495387</v>
      </c>
      <c r="G705" s="63">
        <v>0.16894654586559116</v>
      </c>
      <c r="H705" s="52">
        <f t="shared" si="298"/>
        <v>82390978902750</v>
      </c>
      <c r="I705" s="52">
        <f t="shared" si="298"/>
        <v>10145689004979</v>
      </c>
      <c r="J705" s="52">
        <f t="shared" si="298"/>
        <v>8480072872793</v>
      </c>
      <c r="K705" s="52">
        <f t="shared" si="298"/>
        <v>4457061236863</v>
      </c>
      <c r="L705" s="152">
        <f>L32+L70+L94+L111+L123+L139+L154+L176+L188+L208+L241+L254+L294+L304+L347+L366+L385+L403+L418+L428+L439+L459+L470+L488+L517+L539+L553+L568+L595+L611+L626+L640+L652+L661+L674+L687+L698</f>
        <v>337</v>
      </c>
    </row>
    <row r="706" spans="1:12" x14ac:dyDescent="0.25">
      <c r="A706" s="31"/>
      <c r="B706" s="32"/>
      <c r="C706" s="33" t="s">
        <v>670</v>
      </c>
      <c r="D706" s="52">
        <f t="shared" si="298"/>
        <v>38008275632670</v>
      </c>
      <c r="E706" s="63">
        <v>0.22224302528940293</v>
      </c>
      <c r="F706" s="52">
        <f t="shared" si="298"/>
        <v>30874036321826</v>
      </c>
      <c r="G706" s="63">
        <v>0.18052750672960519</v>
      </c>
      <c r="H706" s="52">
        <f t="shared" si="298"/>
        <v>22212552871229</v>
      </c>
      <c r="I706" s="52">
        <f t="shared" si="298"/>
        <v>4537185926513</v>
      </c>
      <c r="J706" s="52">
        <f t="shared" si="298"/>
        <v>3579617502477</v>
      </c>
      <c r="K706" s="52">
        <f t="shared" si="298"/>
        <v>1535155501267</v>
      </c>
      <c r="L706" s="152">
        <f>L33+L71+L95+L112+L124+L140+L155+L177+L189+L209+L242+L255+L295+L305+L348+L367+L386+L404+L419+L429+L440+L460+L471+L489+L518+L540+L554+L569+L596+L612+L627+L641+L653+L662+L675+L688+L699</f>
        <v>64</v>
      </c>
    </row>
    <row r="707" spans="1:12" x14ac:dyDescent="0.25">
      <c r="A707" s="32"/>
      <c r="B707" s="32"/>
      <c r="C707" s="33" t="s">
        <v>671</v>
      </c>
      <c r="D707" s="52">
        <f t="shared" si="298"/>
        <v>232218838307462</v>
      </c>
      <c r="E707" s="63">
        <v>0.25624667598513251</v>
      </c>
      <c r="F707" s="52">
        <f t="shared" si="298"/>
        <v>155085290817213</v>
      </c>
      <c r="G707" s="63">
        <v>0.17113206902483002</v>
      </c>
      <c r="H707" s="52">
        <f t="shared" si="298"/>
        <v>104603531773979</v>
      </c>
      <c r="I707" s="52">
        <f t="shared" si="298"/>
        <v>14682874931492</v>
      </c>
      <c r="J707" s="52">
        <f t="shared" si="298"/>
        <v>12059690375270</v>
      </c>
      <c r="K707" s="52">
        <f t="shared" si="298"/>
        <v>5992216738130</v>
      </c>
      <c r="L707" s="152">
        <f>L34+L72+L96+L113+L125+L141+L156+L178+L190+L210+L243+L256+L296+L306+L349+L368+L387+L405+L420+L430+L441+L461+L472+L490+L519+L541+L555+L570+L597+L613+L628+L642+L654+L663+L676+L689+L700</f>
        <v>401</v>
      </c>
    </row>
    <row r="708" spans="1:12" ht="16.5" thickBot="1" x14ac:dyDescent="0.3">
      <c r="A708" s="34"/>
      <c r="B708" s="34"/>
      <c r="C708" s="35" t="s">
        <v>672</v>
      </c>
      <c r="D708" s="53">
        <f t="shared" ref="D708:K708" si="299">D704+D707</f>
        <v>326707414486551</v>
      </c>
      <c r="E708" s="64">
        <v>0.25561048709855061</v>
      </c>
      <c r="F708" s="53">
        <f t="shared" si="299"/>
        <v>197227143459691</v>
      </c>
      <c r="G708" s="64">
        <v>0.15430726078872817</v>
      </c>
      <c r="H708" s="53">
        <f t="shared" si="299"/>
        <v>144092302357751</v>
      </c>
      <c r="I708" s="53">
        <f t="shared" si="299"/>
        <v>21840565630130</v>
      </c>
      <c r="J708" s="53">
        <f t="shared" si="299"/>
        <v>16227329827260</v>
      </c>
      <c r="K708" s="53">
        <f t="shared" si="299"/>
        <v>10514760338890</v>
      </c>
      <c r="L708" s="153">
        <f>L704+L707</f>
        <v>419</v>
      </c>
    </row>
    <row r="709" spans="1:12" x14ac:dyDescent="0.25">
      <c r="D709" s="54"/>
      <c r="E709" s="54"/>
    </row>
    <row r="710" spans="1:12" x14ac:dyDescent="0.25">
      <c r="D710" s="54"/>
      <c r="E710" s="54"/>
    </row>
    <row r="711" spans="1:12" x14ac:dyDescent="0.25">
      <c r="D711" s="54"/>
      <c r="E711" s="54"/>
    </row>
    <row r="712" spans="1:12" x14ac:dyDescent="0.25">
      <c r="D712" s="54"/>
      <c r="E712" s="54"/>
    </row>
    <row r="713" spans="1:12" x14ac:dyDescent="0.25">
      <c r="D713" s="54"/>
      <c r="E713" s="54"/>
    </row>
    <row r="714" spans="1:12" x14ac:dyDescent="0.25">
      <c r="D714" s="54"/>
      <c r="E714" s="54"/>
    </row>
    <row r="717" spans="1:12" x14ac:dyDescent="0.25">
      <c r="D717" s="54"/>
      <c r="E717" s="54"/>
    </row>
    <row r="718" spans="1:12" x14ac:dyDescent="0.25">
      <c r="D718" s="54"/>
      <c r="E718" s="54"/>
    </row>
    <row r="719" spans="1:12" x14ac:dyDescent="0.25">
      <c r="D719" s="54"/>
      <c r="E719" s="54"/>
    </row>
    <row r="720" spans="1:12" x14ac:dyDescent="0.25">
      <c r="D720" s="54"/>
      <c r="E720" s="54"/>
    </row>
    <row r="721" spans="4:5" x14ac:dyDescent="0.25">
      <c r="D721" s="54"/>
      <c r="E721" s="54"/>
    </row>
    <row r="723" spans="4:5" x14ac:dyDescent="0.25">
      <c r="D723" s="54"/>
      <c r="E723" s="54"/>
    </row>
    <row r="724" spans="4:5" x14ac:dyDescent="0.25">
      <c r="D724" s="54"/>
      <c r="E724" s="54"/>
    </row>
    <row r="725" spans="4:5" x14ac:dyDescent="0.25">
      <c r="D725" s="54"/>
      <c r="E725" s="54"/>
    </row>
    <row r="726" spans="4:5" x14ac:dyDescent="0.25">
      <c r="D726" s="54"/>
      <c r="E726" s="54"/>
    </row>
    <row r="727" spans="4:5" x14ac:dyDescent="0.25">
      <c r="D727" s="54"/>
      <c r="E727" s="54"/>
    </row>
  </sheetData>
  <autoFilter ref="A4:L701" xr:uid="{2DAA8937-368D-46A7-9FC3-D6DC3B46485B}">
    <filterColumn colId="0" showButton="0"/>
  </autoFilter>
  <mergeCells count="3">
    <mergeCell ref="A4:B5"/>
    <mergeCell ref="C4:C5"/>
    <mergeCell ref="A6:B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9A0F6-E06F-41BF-A9F4-8EBB30A47DBE}">
  <dimension ref="A1:L728"/>
  <sheetViews>
    <sheetView zoomScale="70" zoomScaleNormal="70" workbookViewId="0">
      <pane xSplit="3" ySplit="8" topLeftCell="D617" activePane="bottomRight" state="frozen"/>
      <selection pane="topRight" activeCell="D1" sqref="D1"/>
      <selection pane="bottomLeft" activeCell="A9" sqref="A9"/>
      <selection pane="bottomRight" activeCell="J619" sqref="J619"/>
    </sheetView>
  </sheetViews>
  <sheetFormatPr defaultRowHeight="15.75" x14ac:dyDescent="0.25"/>
  <cols>
    <col min="1" max="1" width="12.7109375" style="4" customWidth="1"/>
    <col min="2" max="2" width="5.7109375" style="4" customWidth="1"/>
    <col min="3" max="3" width="43.5703125" style="3" customWidth="1"/>
    <col min="4" max="4" width="30.7109375" style="36" customWidth="1"/>
    <col min="5" max="5" width="13.7109375" style="56" customWidth="1"/>
    <col min="6" max="6" width="30.7109375" style="37" customWidth="1"/>
    <col min="7" max="7" width="10" style="37" bestFit="1" customWidth="1"/>
    <col min="8" max="11" width="30.7109375" style="37" customWidth="1"/>
    <col min="12" max="12" width="11.7109375" style="141" bestFit="1" customWidth="1"/>
  </cols>
  <sheetData>
    <row r="1" spans="1:12" ht="30" x14ac:dyDescent="0.25">
      <c r="A1" s="1" t="s">
        <v>0</v>
      </c>
      <c r="B1" s="2"/>
    </row>
    <row r="2" spans="1:12" ht="30" x14ac:dyDescent="0.25">
      <c r="A2" s="1" t="s">
        <v>1</v>
      </c>
      <c r="B2" s="2"/>
    </row>
    <row r="3" spans="1:12" ht="16.5" thickBot="1" x14ac:dyDescent="0.3">
      <c r="D3" s="38"/>
      <c r="F3" s="38"/>
      <c r="G3" s="38"/>
      <c r="H3" s="38"/>
      <c r="I3" s="38"/>
      <c r="J3" s="38"/>
      <c r="K3" s="38"/>
    </row>
    <row r="4" spans="1:12" ht="63" x14ac:dyDescent="0.25">
      <c r="A4" s="175" t="s">
        <v>2</v>
      </c>
      <c r="B4" s="176"/>
      <c r="C4" s="176" t="s">
        <v>3</v>
      </c>
      <c r="D4" s="39" t="s">
        <v>673</v>
      </c>
      <c r="E4" s="39"/>
      <c r="F4" s="40" t="s">
        <v>674</v>
      </c>
      <c r="G4" s="40"/>
      <c r="H4" s="40" t="s">
        <v>675</v>
      </c>
      <c r="I4" s="40" t="s">
        <v>676</v>
      </c>
      <c r="J4" s="40" t="s">
        <v>677</v>
      </c>
      <c r="K4" s="40" t="s">
        <v>678</v>
      </c>
      <c r="L4" s="40" t="s">
        <v>685</v>
      </c>
    </row>
    <row r="5" spans="1:12" ht="16.5" thickBot="1" x14ac:dyDescent="0.3">
      <c r="A5" s="177"/>
      <c r="B5" s="178"/>
      <c r="C5" s="178"/>
      <c r="D5" s="41" t="s">
        <v>679</v>
      </c>
      <c r="E5" s="41"/>
      <c r="F5" s="41" t="s">
        <v>680</v>
      </c>
      <c r="G5" s="41"/>
      <c r="H5" s="41" t="s">
        <v>681</v>
      </c>
      <c r="I5" s="41" t="s">
        <v>682</v>
      </c>
      <c r="J5" s="41" t="s">
        <v>683</v>
      </c>
      <c r="K5" s="41" t="s">
        <v>684</v>
      </c>
      <c r="L5" s="41"/>
    </row>
    <row r="6" spans="1:12" x14ac:dyDescent="0.25">
      <c r="A6" s="179">
        <v>1</v>
      </c>
      <c r="B6" s="180"/>
      <c r="C6" s="5">
        <v>2</v>
      </c>
      <c r="D6" s="42">
        <v>7</v>
      </c>
      <c r="E6" s="42"/>
      <c r="F6" s="5">
        <v>8</v>
      </c>
      <c r="G6" s="5"/>
      <c r="H6" s="5">
        <v>9</v>
      </c>
      <c r="I6" s="42">
        <v>10</v>
      </c>
      <c r="J6" s="42">
        <v>11</v>
      </c>
      <c r="K6" s="42">
        <v>12</v>
      </c>
      <c r="L6" s="42"/>
    </row>
    <row r="7" spans="1:12" x14ac:dyDescent="0.25">
      <c r="A7" s="6"/>
      <c r="B7" s="7"/>
      <c r="C7" s="7"/>
      <c r="D7" s="43">
        <v>2024</v>
      </c>
      <c r="E7" s="57">
        <v>2024</v>
      </c>
      <c r="F7" s="43">
        <v>2024</v>
      </c>
      <c r="G7" s="43">
        <v>2024</v>
      </c>
      <c r="H7" s="43">
        <v>2024</v>
      </c>
      <c r="I7" s="43">
        <v>2024</v>
      </c>
      <c r="J7" s="43">
        <v>2024</v>
      </c>
      <c r="K7" s="43">
        <v>2024</v>
      </c>
      <c r="L7" s="43"/>
    </row>
    <row r="8" spans="1:12" x14ac:dyDescent="0.25">
      <c r="A8" s="8" t="s">
        <v>4</v>
      </c>
      <c r="B8" s="9" t="s">
        <v>4</v>
      </c>
      <c r="C8" s="10" t="s">
        <v>5</v>
      </c>
      <c r="D8" s="38">
        <v>3103265086186</v>
      </c>
      <c r="E8" s="58">
        <v>0.27112100149368401</v>
      </c>
      <c r="F8" s="38">
        <v>1924045505269</v>
      </c>
      <c r="G8" s="58">
        <v>0.16809686888498268</v>
      </c>
      <c r="H8" s="38">
        <v>621774582017</v>
      </c>
      <c r="I8" s="38">
        <v>410042631454</v>
      </c>
      <c r="J8" s="38">
        <v>74299607826</v>
      </c>
      <c r="K8" s="38">
        <v>75280662788</v>
      </c>
      <c r="L8" s="146">
        <f>IF(E8&gt;20%,IF(G8&gt;10%,1,0),0)</f>
        <v>1</v>
      </c>
    </row>
    <row r="9" spans="1:12" x14ac:dyDescent="0.25">
      <c r="A9" s="11">
        <v>1</v>
      </c>
      <c r="B9" s="12">
        <v>1</v>
      </c>
      <c r="C9" s="13" t="s">
        <v>6</v>
      </c>
      <c r="D9" s="44">
        <v>212638502518</v>
      </c>
      <c r="E9" s="59">
        <v>0.20760871153791458</v>
      </c>
      <c r="F9" s="44">
        <v>219380092223</v>
      </c>
      <c r="G9" s="59">
        <v>0.21419083441687833</v>
      </c>
      <c r="H9" s="44">
        <v>135047307367</v>
      </c>
      <c r="I9" s="44">
        <v>7242804370</v>
      </c>
      <c r="J9" s="44">
        <v>13551068493</v>
      </c>
      <c r="K9" s="44">
        <v>7230371814</v>
      </c>
      <c r="L9" s="147">
        <f>IF(E9&gt;20%,IF(G9&gt;10%,1,0),0)</f>
        <v>1</v>
      </c>
    </row>
    <row r="10" spans="1:12" x14ac:dyDescent="0.25">
      <c r="A10" s="11">
        <v>2</v>
      </c>
      <c r="B10" s="12">
        <v>2</v>
      </c>
      <c r="C10" s="13" t="s">
        <v>7</v>
      </c>
      <c r="D10" s="44">
        <v>323878738928</v>
      </c>
      <c r="E10" s="59">
        <v>0.20919807885820449</v>
      </c>
      <c r="F10" s="45">
        <v>288476168208</v>
      </c>
      <c r="G10" s="59">
        <v>0.1863310335999106</v>
      </c>
      <c r="H10" s="45">
        <v>165869019592</v>
      </c>
      <c r="I10" s="45">
        <v>18751012408</v>
      </c>
      <c r="J10" s="45">
        <v>21045112260</v>
      </c>
      <c r="K10" s="45">
        <v>6630202007</v>
      </c>
      <c r="L10" s="147">
        <f t="shared" ref="L10:L69" si="0">IF(E10&gt;20%,IF(G10&gt;10%,1,0),0)</f>
        <v>1</v>
      </c>
    </row>
    <row r="11" spans="1:12" x14ac:dyDescent="0.25">
      <c r="A11" s="11">
        <v>3</v>
      </c>
      <c r="B11" s="12">
        <v>3</v>
      </c>
      <c r="C11" s="13" t="s">
        <v>8</v>
      </c>
      <c r="D11" s="44">
        <v>392475885960</v>
      </c>
      <c r="E11" s="59">
        <v>0.20994739699638204</v>
      </c>
      <c r="F11" s="45">
        <v>276507962468</v>
      </c>
      <c r="G11" s="59">
        <v>0.14791259551382072</v>
      </c>
      <c r="H11" s="45">
        <v>108814784240</v>
      </c>
      <c r="I11" s="45">
        <v>5482247548</v>
      </c>
      <c r="J11" s="45">
        <v>21992490751</v>
      </c>
      <c r="K11" s="45">
        <v>10222897944</v>
      </c>
      <c r="L11" s="147">
        <f t="shared" si="0"/>
        <v>1</v>
      </c>
    </row>
    <row r="12" spans="1:12" x14ac:dyDescent="0.25">
      <c r="A12" s="11">
        <v>4</v>
      </c>
      <c r="B12" s="12">
        <v>4</v>
      </c>
      <c r="C12" s="13" t="s">
        <v>9</v>
      </c>
      <c r="D12" s="44">
        <v>190939999657</v>
      </c>
      <c r="E12" s="59">
        <v>0.21944041202452241</v>
      </c>
      <c r="F12" s="44">
        <v>183260043078</v>
      </c>
      <c r="G12" s="59">
        <v>0.21061411664873095</v>
      </c>
      <c r="H12" s="45">
        <v>78605512534</v>
      </c>
      <c r="I12" s="45">
        <v>2539463639</v>
      </c>
      <c r="J12" s="45">
        <v>13453474372</v>
      </c>
      <c r="K12" s="45">
        <v>5192038800</v>
      </c>
      <c r="L12" s="147">
        <f t="shared" si="0"/>
        <v>1</v>
      </c>
    </row>
    <row r="13" spans="1:12" x14ac:dyDescent="0.25">
      <c r="A13" s="11">
        <v>5</v>
      </c>
      <c r="B13" s="12">
        <v>5</v>
      </c>
      <c r="C13" s="13" t="s">
        <v>10</v>
      </c>
      <c r="D13" s="44">
        <v>372572188291</v>
      </c>
      <c r="E13" s="59">
        <v>0.23844734552444155</v>
      </c>
      <c r="F13" s="45">
        <v>359738967879</v>
      </c>
      <c r="G13" s="59">
        <v>0.23023404502069753</v>
      </c>
      <c r="H13" s="45">
        <v>137241188748</v>
      </c>
      <c r="I13" s="45">
        <v>13867434805</v>
      </c>
      <c r="J13" s="45">
        <v>15206134422</v>
      </c>
      <c r="K13" s="45">
        <v>5383559847</v>
      </c>
      <c r="L13" s="147">
        <f t="shared" si="0"/>
        <v>1</v>
      </c>
    </row>
    <row r="14" spans="1:12" x14ac:dyDescent="0.25">
      <c r="A14" s="11">
        <v>6</v>
      </c>
      <c r="B14" s="12">
        <v>6</v>
      </c>
      <c r="C14" s="13" t="s">
        <v>11</v>
      </c>
      <c r="D14" s="44">
        <v>245862966500</v>
      </c>
      <c r="E14" s="59">
        <v>0.28551491853017646</v>
      </c>
      <c r="F14" s="45">
        <v>137545461742</v>
      </c>
      <c r="G14" s="59">
        <v>0.15972833103948833</v>
      </c>
      <c r="H14" s="45">
        <v>53635139532</v>
      </c>
      <c r="I14" s="45">
        <v>4829831090</v>
      </c>
      <c r="J14" s="45">
        <v>13161428411</v>
      </c>
      <c r="K14" s="45">
        <v>3178523488</v>
      </c>
      <c r="L14" s="147">
        <f t="shared" si="0"/>
        <v>1</v>
      </c>
    </row>
    <row r="15" spans="1:12" x14ac:dyDescent="0.25">
      <c r="A15" s="11">
        <v>7</v>
      </c>
      <c r="B15" s="12">
        <v>7</v>
      </c>
      <c r="C15" s="13" t="s">
        <v>12</v>
      </c>
      <c r="D15" s="44">
        <v>333841845827</v>
      </c>
      <c r="E15" s="59">
        <v>0.24778531029641357</v>
      </c>
      <c r="F15" s="45">
        <v>270903536429</v>
      </c>
      <c r="G15" s="59">
        <v>0.20107100914257714</v>
      </c>
      <c r="H15" s="45">
        <v>109300658595</v>
      </c>
      <c r="I15" s="45">
        <v>25000000</v>
      </c>
      <c r="J15" s="45">
        <v>15299215781</v>
      </c>
      <c r="K15" s="45">
        <v>3752557976</v>
      </c>
      <c r="L15" s="147">
        <f t="shared" si="0"/>
        <v>1</v>
      </c>
    </row>
    <row r="16" spans="1:12" x14ac:dyDescent="0.25">
      <c r="A16" s="11">
        <v>8</v>
      </c>
      <c r="B16" s="12">
        <v>8</v>
      </c>
      <c r="C16" s="13" t="s">
        <v>13</v>
      </c>
      <c r="D16" s="44">
        <v>351273554840</v>
      </c>
      <c r="E16" s="59">
        <v>0.24446734791401403</v>
      </c>
      <c r="F16" s="45">
        <v>299777055054</v>
      </c>
      <c r="G16" s="59">
        <v>0.2086285762328603</v>
      </c>
      <c r="H16" s="45">
        <v>98000051625</v>
      </c>
      <c r="I16" s="45">
        <v>9135214400</v>
      </c>
      <c r="J16" s="45">
        <v>20923277409</v>
      </c>
      <c r="K16" s="45">
        <v>5650974968</v>
      </c>
      <c r="L16" s="147">
        <f t="shared" si="0"/>
        <v>1</v>
      </c>
    </row>
    <row r="17" spans="1:12" x14ac:dyDescent="0.25">
      <c r="A17" s="11">
        <v>9</v>
      </c>
      <c r="B17" s="12">
        <v>9</v>
      </c>
      <c r="C17" s="13" t="s">
        <v>14</v>
      </c>
      <c r="D17" s="44">
        <v>298394124940</v>
      </c>
      <c r="E17" s="59">
        <v>0.21834208040732114</v>
      </c>
      <c r="F17" s="45">
        <v>230193728057</v>
      </c>
      <c r="G17" s="59">
        <v>0.16843822743088124</v>
      </c>
      <c r="H17" s="45">
        <v>110408336985</v>
      </c>
      <c r="I17" s="45">
        <v>8814351609</v>
      </c>
      <c r="J17" s="45">
        <v>21073218802</v>
      </c>
      <c r="K17" s="45">
        <v>6063398072</v>
      </c>
      <c r="L17" s="147">
        <f t="shared" si="0"/>
        <v>1</v>
      </c>
    </row>
    <row r="18" spans="1:12" x14ac:dyDescent="0.25">
      <c r="A18" s="11">
        <v>10</v>
      </c>
      <c r="B18" s="12">
        <v>10</v>
      </c>
      <c r="C18" s="13" t="s">
        <v>15</v>
      </c>
      <c r="D18" s="44">
        <v>499870467811</v>
      </c>
      <c r="E18" s="59">
        <v>0.2610068972760865</v>
      </c>
      <c r="F18" s="45">
        <v>349264236268</v>
      </c>
      <c r="G18" s="59">
        <v>0.18236799432664269</v>
      </c>
      <c r="H18" s="45">
        <v>117110064018</v>
      </c>
      <c r="I18" s="45">
        <v>3820114000</v>
      </c>
      <c r="J18" s="45">
        <v>26632544379</v>
      </c>
      <c r="K18" s="45">
        <v>6030272744</v>
      </c>
      <c r="L18" s="147">
        <f t="shared" si="0"/>
        <v>1</v>
      </c>
    </row>
    <row r="19" spans="1:12" x14ac:dyDescent="0.25">
      <c r="A19" s="11">
        <v>11</v>
      </c>
      <c r="B19" s="12">
        <v>11</v>
      </c>
      <c r="C19" s="13" t="s">
        <v>16</v>
      </c>
      <c r="D19" s="44">
        <v>770565696359</v>
      </c>
      <c r="E19" s="59">
        <v>0.3000215727305568</v>
      </c>
      <c r="F19" s="45">
        <v>433777478942</v>
      </c>
      <c r="G19" s="59">
        <v>0.16889228532000797</v>
      </c>
      <c r="H19" s="45">
        <v>117215133203</v>
      </c>
      <c r="I19" s="45">
        <v>5712787937</v>
      </c>
      <c r="J19" s="45">
        <v>19675871768</v>
      </c>
      <c r="K19" s="45">
        <v>15977501627</v>
      </c>
      <c r="L19" s="147">
        <f t="shared" si="0"/>
        <v>1</v>
      </c>
    </row>
    <row r="20" spans="1:12" x14ac:dyDescent="0.25">
      <c r="A20" s="11">
        <v>12</v>
      </c>
      <c r="B20" s="12">
        <v>12</v>
      </c>
      <c r="C20" s="13" t="s">
        <v>17</v>
      </c>
      <c r="D20" s="44">
        <v>232005839738</v>
      </c>
      <c r="E20" s="59">
        <v>0.21684918920649893</v>
      </c>
      <c r="F20" s="45">
        <v>204900580747</v>
      </c>
      <c r="G20" s="59">
        <v>0.19151468279033218</v>
      </c>
      <c r="H20" s="45">
        <v>94862111010</v>
      </c>
      <c r="I20" s="45">
        <v>552840000</v>
      </c>
      <c r="J20" s="45">
        <v>11766588738</v>
      </c>
      <c r="K20" s="45">
        <v>2312850740</v>
      </c>
      <c r="L20" s="147">
        <f t="shared" si="0"/>
        <v>1</v>
      </c>
    </row>
    <row r="21" spans="1:12" x14ac:dyDescent="0.25">
      <c r="A21" s="11">
        <v>13</v>
      </c>
      <c r="B21" s="12">
        <v>13</v>
      </c>
      <c r="C21" s="13" t="s">
        <v>18</v>
      </c>
      <c r="D21" s="44">
        <v>530114854964</v>
      </c>
      <c r="E21" s="59">
        <v>0.2558817630292311</v>
      </c>
      <c r="F21" s="45">
        <v>416941100746</v>
      </c>
      <c r="G21" s="59">
        <v>0.20125379045542854</v>
      </c>
      <c r="H21" s="45">
        <v>114100686800</v>
      </c>
      <c r="I21" s="45">
        <v>6773111205</v>
      </c>
      <c r="J21" s="45">
        <v>12502836953</v>
      </c>
      <c r="K21" s="45">
        <v>4773652276</v>
      </c>
      <c r="L21" s="147">
        <f t="shared" si="0"/>
        <v>1</v>
      </c>
    </row>
    <row r="22" spans="1:12" x14ac:dyDescent="0.25">
      <c r="A22" s="67">
        <v>14</v>
      </c>
      <c r="B22" s="12">
        <v>14</v>
      </c>
      <c r="C22" s="13" t="s">
        <v>19</v>
      </c>
      <c r="D22" s="44">
        <v>165417937982</v>
      </c>
      <c r="E22" s="59">
        <v>0.19581097996886526</v>
      </c>
      <c r="F22" s="45">
        <v>122440575060</v>
      </c>
      <c r="G22" s="59">
        <v>0.14493717720661511</v>
      </c>
      <c r="H22" s="45">
        <v>119032167708</v>
      </c>
      <c r="I22" s="45">
        <v>4884826196</v>
      </c>
      <c r="J22" s="45">
        <v>24533323530</v>
      </c>
      <c r="K22" s="45">
        <v>5481919832</v>
      </c>
      <c r="L22" s="147">
        <f t="shared" si="0"/>
        <v>0</v>
      </c>
    </row>
    <row r="23" spans="1:12" x14ac:dyDescent="0.25">
      <c r="A23" s="11">
        <v>15</v>
      </c>
      <c r="B23" s="12">
        <v>15</v>
      </c>
      <c r="C23" s="13" t="s">
        <v>20</v>
      </c>
      <c r="D23" s="44">
        <v>283022200048</v>
      </c>
      <c r="E23" s="59">
        <v>0.21993855862250822</v>
      </c>
      <c r="F23" s="45">
        <v>268430992779</v>
      </c>
      <c r="G23" s="59">
        <v>0.20859962798469303</v>
      </c>
      <c r="H23" s="45">
        <v>118621227381</v>
      </c>
      <c r="I23" s="45">
        <v>4449755378</v>
      </c>
      <c r="J23" s="45">
        <v>21884839322</v>
      </c>
      <c r="K23" s="45">
        <v>8840083220</v>
      </c>
      <c r="L23" s="147">
        <f t="shared" si="0"/>
        <v>1</v>
      </c>
    </row>
    <row r="24" spans="1:12" x14ac:dyDescent="0.25">
      <c r="A24" s="11">
        <v>16</v>
      </c>
      <c r="B24" s="12">
        <v>16</v>
      </c>
      <c r="C24" s="13" t="s">
        <v>21</v>
      </c>
      <c r="D24" s="44">
        <v>167704212619</v>
      </c>
      <c r="E24" s="59">
        <v>0.18081145293329268</v>
      </c>
      <c r="F24" s="45">
        <v>207546376284</v>
      </c>
      <c r="G24" s="59">
        <v>0.22376755634758771</v>
      </c>
      <c r="H24" s="45">
        <v>52250894597</v>
      </c>
      <c r="I24" s="45">
        <v>8241875000</v>
      </c>
      <c r="J24" s="45">
        <v>7177191336</v>
      </c>
      <c r="K24" s="45">
        <v>10454924897</v>
      </c>
      <c r="L24" s="147">
        <f t="shared" si="0"/>
        <v>0</v>
      </c>
    </row>
    <row r="25" spans="1:12" x14ac:dyDescent="0.25">
      <c r="A25" s="11">
        <v>17</v>
      </c>
      <c r="B25" s="12">
        <v>17</v>
      </c>
      <c r="C25" s="13" t="s">
        <v>22</v>
      </c>
      <c r="D25" s="44">
        <v>478163714938</v>
      </c>
      <c r="E25" s="59">
        <v>0.22448019955332327</v>
      </c>
      <c r="F25" s="45">
        <v>504045728351</v>
      </c>
      <c r="G25" s="59">
        <v>0.23663084870190071</v>
      </c>
      <c r="H25" s="45">
        <v>118620038249</v>
      </c>
      <c r="I25" s="45">
        <v>12660223829</v>
      </c>
      <c r="J25" s="45">
        <v>12657186941</v>
      </c>
      <c r="K25" s="45">
        <v>6977531580</v>
      </c>
      <c r="L25" s="147">
        <f t="shared" si="0"/>
        <v>1</v>
      </c>
    </row>
    <row r="26" spans="1:12" x14ac:dyDescent="0.25">
      <c r="A26" s="11">
        <v>18</v>
      </c>
      <c r="B26" s="12">
        <v>18</v>
      </c>
      <c r="C26" s="13" t="s">
        <v>23</v>
      </c>
      <c r="D26" s="44">
        <v>189090680207</v>
      </c>
      <c r="E26" s="59">
        <v>0.21513892834414236</v>
      </c>
      <c r="F26" s="45">
        <v>170594272596</v>
      </c>
      <c r="G26" s="59">
        <v>0.19409454208834809</v>
      </c>
      <c r="H26" s="45">
        <v>41901516585</v>
      </c>
      <c r="I26" s="45">
        <v>3172000000</v>
      </c>
      <c r="J26" s="45">
        <v>21891649189</v>
      </c>
      <c r="K26" s="45">
        <v>9678083006</v>
      </c>
      <c r="L26" s="147">
        <f t="shared" si="0"/>
        <v>1</v>
      </c>
    </row>
    <row r="27" spans="1:12" x14ac:dyDescent="0.25">
      <c r="A27" s="11">
        <v>19</v>
      </c>
      <c r="B27" s="12">
        <v>19</v>
      </c>
      <c r="C27" s="13" t="s">
        <v>24</v>
      </c>
      <c r="D27" s="44">
        <v>196881243434</v>
      </c>
      <c r="E27" s="59">
        <v>0.21362127330063255</v>
      </c>
      <c r="F27" s="45">
        <v>278511594554</v>
      </c>
      <c r="G27" s="59">
        <v>0.30219232883684877</v>
      </c>
      <c r="H27" s="45">
        <v>36274530996</v>
      </c>
      <c r="I27" s="45">
        <v>2266000000</v>
      </c>
      <c r="J27" s="45">
        <v>20841361310</v>
      </c>
      <c r="K27" s="45">
        <v>4059881637</v>
      </c>
      <c r="L27" s="147">
        <f t="shared" si="0"/>
        <v>1</v>
      </c>
    </row>
    <row r="28" spans="1:12" x14ac:dyDescent="0.25">
      <c r="A28" s="11">
        <v>20</v>
      </c>
      <c r="B28" s="12">
        <v>20</v>
      </c>
      <c r="C28" s="13" t="s">
        <v>25</v>
      </c>
      <c r="D28" s="44">
        <v>294770274437</v>
      </c>
      <c r="E28" s="59">
        <v>0.22365773867805139</v>
      </c>
      <c r="F28" s="45">
        <v>268214392501</v>
      </c>
      <c r="G28" s="59">
        <v>0.20350839182226291</v>
      </c>
      <c r="H28" s="45">
        <v>76728584710</v>
      </c>
      <c r="I28" s="45">
        <v>16080531582</v>
      </c>
      <c r="J28" s="45">
        <v>28361961901</v>
      </c>
      <c r="K28" s="45">
        <v>7798205222</v>
      </c>
      <c r="L28" s="147">
        <f t="shared" si="0"/>
        <v>1</v>
      </c>
    </row>
    <row r="29" spans="1:12" x14ac:dyDescent="0.25">
      <c r="A29" s="11">
        <v>21</v>
      </c>
      <c r="B29" s="12">
        <v>21</v>
      </c>
      <c r="C29" s="13" t="s">
        <v>26</v>
      </c>
      <c r="D29" s="44">
        <v>216524528686</v>
      </c>
      <c r="E29" s="59">
        <v>0.27062899995252754</v>
      </c>
      <c r="F29" s="45">
        <v>103917774614</v>
      </c>
      <c r="G29" s="59">
        <v>0.12988442275684473</v>
      </c>
      <c r="H29" s="45">
        <v>61080395667</v>
      </c>
      <c r="I29" s="45">
        <v>5998511708</v>
      </c>
      <c r="J29" s="45">
        <v>16070593739</v>
      </c>
      <c r="K29" s="45">
        <v>4180128880</v>
      </c>
      <c r="L29" s="147">
        <f t="shared" si="0"/>
        <v>1</v>
      </c>
    </row>
    <row r="30" spans="1:12" x14ac:dyDescent="0.25">
      <c r="A30" s="67">
        <v>22</v>
      </c>
      <c r="B30" s="12">
        <v>22</v>
      </c>
      <c r="C30" s="13" t="s">
        <v>27</v>
      </c>
      <c r="D30" s="44">
        <v>101073012660</v>
      </c>
      <c r="E30" s="59">
        <v>0.16405425104588978</v>
      </c>
      <c r="F30" s="45">
        <v>123698501648</v>
      </c>
      <c r="G30" s="59">
        <v>0.20077827413363067</v>
      </c>
      <c r="H30" s="45">
        <v>43847018316</v>
      </c>
      <c r="I30" s="45">
        <v>17523745669</v>
      </c>
      <c r="J30" s="45">
        <v>17465973502</v>
      </c>
      <c r="K30" s="45">
        <v>5397192522</v>
      </c>
      <c r="L30" s="147">
        <f t="shared" si="0"/>
        <v>0</v>
      </c>
    </row>
    <row r="31" spans="1:12" x14ac:dyDescent="0.25">
      <c r="A31" s="11">
        <v>23</v>
      </c>
      <c r="B31" s="12">
        <v>23</v>
      </c>
      <c r="C31" s="13" t="s">
        <v>28</v>
      </c>
      <c r="D31" s="44">
        <v>145543176120</v>
      </c>
      <c r="E31" s="59">
        <v>0.22234995982296871</v>
      </c>
      <c r="F31" s="45">
        <v>129105180103</v>
      </c>
      <c r="G31" s="59">
        <v>0.19723722110592617</v>
      </c>
      <c r="H31" s="45">
        <v>40959169453</v>
      </c>
      <c r="I31" s="45">
        <v>3461000000</v>
      </c>
      <c r="J31" s="45">
        <v>8196147642</v>
      </c>
      <c r="K31" s="45">
        <v>2617668350</v>
      </c>
      <c r="L31" s="147">
        <f t="shared" si="0"/>
        <v>1</v>
      </c>
    </row>
    <row r="32" spans="1:12" x14ac:dyDescent="0.25">
      <c r="A32" s="14" t="s">
        <v>29</v>
      </c>
      <c r="B32" s="15" t="s">
        <v>29</v>
      </c>
      <c r="C32" s="16" t="s">
        <v>30</v>
      </c>
      <c r="D32" s="46">
        <v>6037833412127</v>
      </c>
      <c r="E32" s="60">
        <v>0.23604037240192224</v>
      </c>
      <c r="F32" s="46">
        <v>4943724356911</v>
      </c>
      <c r="G32" s="60">
        <v>0.19326775990771256</v>
      </c>
      <c r="H32" s="46">
        <v>1890635838769</v>
      </c>
      <c r="I32" s="46">
        <v>120954893414</v>
      </c>
      <c r="J32" s="46">
        <v>314427452857</v>
      </c>
      <c r="K32" s="46">
        <v>123831344838</v>
      </c>
      <c r="L32" s="148">
        <f t="shared" ref="L32" si="1">SUM(L9:L26)</f>
        <v>16</v>
      </c>
    </row>
    <row r="33" spans="1:12" x14ac:dyDescent="0.25">
      <c r="A33" s="14" t="s">
        <v>31</v>
      </c>
      <c r="B33" s="15" t="s">
        <v>31</v>
      </c>
      <c r="C33" s="16" t="s">
        <v>32</v>
      </c>
      <c r="D33" s="46">
        <v>954792235337</v>
      </c>
      <c r="E33" s="60">
        <v>0.2215124952388306</v>
      </c>
      <c r="F33" s="46">
        <v>903447443420</v>
      </c>
      <c r="G33" s="60">
        <v>0.20960046605162336</v>
      </c>
      <c r="H33" s="46">
        <v>258889699142</v>
      </c>
      <c r="I33" s="46">
        <v>45329788959</v>
      </c>
      <c r="J33" s="46">
        <v>90936038094</v>
      </c>
      <c r="K33" s="46">
        <v>24053076611</v>
      </c>
      <c r="L33" s="148">
        <f t="shared" ref="L33" si="2">SUM(L27:L31)</f>
        <v>4</v>
      </c>
    </row>
    <row r="34" spans="1:12" x14ac:dyDescent="0.25">
      <c r="A34" s="14" t="s">
        <v>33</v>
      </c>
      <c r="B34" s="15" t="s">
        <v>33</v>
      </c>
      <c r="C34" s="16" t="s">
        <v>34</v>
      </c>
      <c r="D34" s="46">
        <v>6992625647464</v>
      </c>
      <c r="E34" s="60">
        <v>0.23394535824354118</v>
      </c>
      <c r="F34" s="46">
        <v>5847171800331</v>
      </c>
      <c r="G34" s="60">
        <v>0.1956230421166715</v>
      </c>
      <c r="H34" s="46">
        <v>2149525537911</v>
      </c>
      <c r="I34" s="46">
        <v>166284682373</v>
      </c>
      <c r="J34" s="46">
        <v>405363490951</v>
      </c>
      <c r="K34" s="46">
        <v>147884421449</v>
      </c>
      <c r="L34" s="148">
        <f t="shared" ref="L34" si="3">L32+L33</f>
        <v>20</v>
      </c>
    </row>
    <row r="35" spans="1:12" x14ac:dyDescent="0.25">
      <c r="A35" s="14" t="s">
        <v>35</v>
      </c>
      <c r="B35" s="15" t="s">
        <v>35</v>
      </c>
      <c r="C35" s="16" t="s">
        <v>36</v>
      </c>
      <c r="D35" s="46">
        <v>10095890733650</v>
      </c>
      <c r="E35" s="60">
        <v>0.24423938426981551</v>
      </c>
      <c r="F35" s="46">
        <v>7771217305600</v>
      </c>
      <c r="G35" s="60">
        <v>0.18800097780579636</v>
      </c>
      <c r="H35" s="46">
        <v>2771300119928</v>
      </c>
      <c r="I35" s="46">
        <v>576327313827</v>
      </c>
      <c r="J35" s="46">
        <v>479663098777</v>
      </c>
      <c r="K35" s="46">
        <v>223165084237</v>
      </c>
      <c r="L35" s="148">
        <f t="shared" ref="L35" si="4">L34+L8</f>
        <v>21</v>
      </c>
    </row>
    <row r="36" spans="1:12" x14ac:dyDescent="0.25">
      <c r="A36" s="8" t="s">
        <v>37</v>
      </c>
      <c r="B36" s="17">
        <v>2</v>
      </c>
      <c r="C36" s="10" t="s">
        <v>38</v>
      </c>
      <c r="D36" s="38">
        <v>3619430928174</v>
      </c>
      <c r="E36" s="58">
        <v>0.24398071989410525</v>
      </c>
      <c r="F36" s="38">
        <v>811108160907</v>
      </c>
      <c r="G36" s="58">
        <v>5.4675653973568529E-2</v>
      </c>
      <c r="H36" s="38">
        <v>1649484649171</v>
      </c>
      <c r="I36" s="38">
        <v>66493127190</v>
      </c>
      <c r="J36" s="38">
        <v>103633046408</v>
      </c>
      <c r="K36" s="38">
        <v>113705651978</v>
      </c>
      <c r="L36" s="146">
        <f t="shared" si="0"/>
        <v>0</v>
      </c>
    </row>
    <row r="37" spans="1:12" x14ac:dyDescent="0.25">
      <c r="A37" s="11">
        <v>24</v>
      </c>
      <c r="B37" s="12">
        <v>1</v>
      </c>
      <c r="C37" s="13" t="s">
        <v>39</v>
      </c>
      <c r="D37" s="44">
        <v>555477557774</v>
      </c>
      <c r="E37" s="59">
        <v>0.30563126758413012</v>
      </c>
      <c r="F37" s="45">
        <v>277599963154</v>
      </c>
      <c r="G37" s="59">
        <v>0.15273925549767017</v>
      </c>
      <c r="H37" s="45">
        <v>128544489021</v>
      </c>
      <c r="I37" s="45">
        <v>9828746386</v>
      </c>
      <c r="J37" s="45">
        <v>20030202947</v>
      </c>
      <c r="K37" s="45">
        <v>6945995212</v>
      </c>
      <c r="L37" s="147">
        <f t="shared" si="0"/>
        <v>1</v>
      </c>
    </row>
    <row r="38" spans="1:12" x14ac:dyDescent="0.25">
      <c r="A38" s="11">
        <v>25</v>
      </c>
      <c r="B38" s="12">
        <v>2</v>
      </c>
      <c r="C38" s="13" t="s">
        <v>40</v>
      </c>
      <c r="D38" s="44">
        <v>386606956511</v>
      </c>
      <c r="E38" s="59">
        <v>0.29326599722626984</v>
      </c>
      <c r="F38" s="45">
        <v>168120292496</v>
      </c>
      <c r="G38" s="59">
        <v>0.12752994844625559</v>
      </c>
      <c r="H38" s="45">
        <v>106999671469</v>
      </c>
      <c r="I38" s="45">
        <v>2862175500</v>
      </c>
      <c r="J38" s="45">
        <v>16935289455</v>
      </c>
      <c r="K38" s="45">
        <v>12581164354</v>
      </c>
      <c r="L38" s="147">
        <f t="shared" si="0"/>
        <v>1</v>
      </c>
    </row>
    <row r="39" spans="1:12" x14ac:dyDescent="0.25">
      <c r="A39" s="11">
        <v>26</v>
      </c>
      <c r="B39" s="12">
        <v>3</v>
      </c>
      <c r="C39" s="13" t="s">
        <v>41</v>
      </c>
      <c r="D39" s="44">
        <v>423316986861</v>
      </c>
      <c r="E39" s="59">
        <v>0.33162861562704665</v>
      </c>
      <c r="F39" s="45">
        <v>203583636119</v>
      </c>
      <c r="G39" s="59">
        <v>0.15948842476437941</v>
      </c>
      <c r="H39" s="45">
        <v>112923875900</v>
      </c>
      <c r="I39" s="45">
        <v>4863864450</v>
      </c>
      <c r="J39" s="45">
        <v>16539096927</v>
      </c>
      <c r="K39" s="45">
        <v>6211997976</v>
      </c>
      <c r="L39" s="147">
        <f t="shared" si="0"/>
        <v>1</v>
      </c>
    </row>
    <row r="40" spans="1:12" x14ac:dyDescent="0.25">
      <c r="A40" s="11">
        <v>27</v>
      </c>
      <c r="B40" s="12">
        <v>4</v>
      </c>
      <c r="C40" s="13" t="s">
        <v>42</v>
      </c>
      <c r="D40" s="44">
        <v>1478441725093</v>
      </c>
      <c r="E40" s="59">
        <v>0.30603482665332699</v>
      </c>
      <c r="F40" s="45">
        <v>731945075027</v>
      </c>
      <c r="G40" s="59">
        <v>0.15151133815677029</v>
      </c>
      <c r="H40" s="45">
        <v>641856488659</v>
      </c>
      <c r="I40" s="45">
        <v>127146629785</v>
      </c>
      <c r="J40" s="45">
        <v>34401689499</v>
      </c>
      <c r="K40" s="45">
        <v>14910619573</v>
      </c>
      <c r="L40" s="147">
        <f t="shared" si="0"/>
        <v>1</v>
      </c>
    </row>
    <row r="41" spans="1:12" x14ac:dyDescent="0.25">
      <c r="A41" s="11">
        <v>28</v>
      </c>
      <c r="B41" s="12">
        <v>5</v>
      </c>
      <c r="C41" s="13" t="s">
        <v>43</v>
      </c>
      <c r="D41" s="44">
        <v>320997690045</v>
      </c>
      <c r="E41" s="59">
        <v>0.30722001366889373</v>
      </c>
      <c r="F41" s="45">
        <v>171696705925</v>
      </c>
      <c r="G41" s="59">
        <v>0.16432723965642182</v>
      </c>
      <c r="H41" s="45">
        <v>93471102490</v>
      </c>
      <c r="I41" s="45">
        <v>5120013612</v>
      </c>
      <c r="J41" s="45">
        <v>12954267754</v>
      </c>
      <c r="K41" s="45">
        <v>4497391512</v>
      </c>
      <c r="L41" s="147">
        <f t="shared" si="0"/>
        <v>1</v>
      </c>
    </row>
    <row r="42" spans="1:12" x14ac:dyDescent="0.25">
      <c r="A42" s="11">
        <v>29</v>
      </c>
      <c r="B42" s="12">
        <v>6</v>
      </c>
      <c r="C42" s="13" t="s">
        <v>44</v>
      </c>
      <c r="D42" s="44">
        <v>455636646217</v>
      </c>
      <c r="E42" s="59">
        <v>0.30183189462835996</v>
      </c>
      <c r="F42" s="45">
        <v>209548977715</v>
      </c>
      <c r="G42" s="59">
        <v>0.13881360396773679</v>
      </c>
      <c r="H42" s="45">
        <v>154572113225</v>
      </c>
      <c r="I42" s="45">
        <v>7222777080</v>
      </c>
      <c r="J42" s="45">
        <v>18792926627</v>
      </c>
      <c r="K42" s="45">
        <v>3782461526</v>
      </c>
      <c r="L42" s="147">
        <f t="shared" si="0"/>
        <v>1</v>
      </c>
    </row>
    <row r="43" spans="1:12" x14ac:dyDescent="0.25">
      <c r="A43" s="11">
        <v>30</v>
      </c>
      <c r="B43" s="12">
        <v>7</v>
      </c>
      <c r="C43" s="13" t="s">
        <v>45</v>
      </c>
      <c r="D43" s="44">
        <v>401033586443</v>
      </c>
      <c r="E43" s="59">
        <v>0.27558864003658134</v>
      </c>
      <c r="F43" s="45">
        <v>342935981698</v>
      </c>
      <c r="G43" s="59">
        <v>0.23566420372423005</v>
      </c>
      <c r="H43" s="45">
        <v>99171184632</v>
      </c>
      <c r="I43" s="45">
        <v>7629420183</v>
      </c>
      <c r="J43" s="45">
        <v>21720556157</v>
      </c>
      <c r="K43" s="45">
        <v>6260916880</v>
      </c>
      <c r="L43" s="147">
        <f t="shared" si="0"/>
        <v>1</v>
      </c>
    </row>
    <row r="44" spans="1:12" x14ac:dyDescent="0.25">
      <c r="A44" s="11">
        <v>31</v>
      </c>
      <c r="B44" s="12">
        <v>8</v>
      </c>
      <c r="C44" s="13" t="s">
        <v>46</v>
      </c>
      <c r="D44" s="44">
        <v>274662027370</v>
      </c>
      <c r="E44" s="59">
        <v>0.26400567922950358</v>
      </c>
      <c r="F44" s="45">
        <v>136679204381</v>
      </c>
      <c r="G44" s="59">
        <v>0.13137631923376439</v>
      </c>
      <c r="H44" s="45">
        <v>154152139812</v>
      </c>
      <c r="I44" s="45">
        <v>6278533701</v>
      </c>
      <c r="J44" s="45">
        <v>15978988676</v>
      </c>
      <c r="K44" s="45">
        <v>10383809153</v>
      </c>
      <c r="L44" s="147">
        <f t="shared" si="0"/>
        <v>1</v>
      </c>
    </row>
    <row r="45" spans="1:12" x14ac:dyDescent="0.25">
      <c r="A45" s="11">
        <v>32</v>
      </c>
      <c r="B45" s="12">
        <v>9</v>
      </c>
      <c r="C45" s="13" t="s">
        <v>47</v>
      </c>
      <c r="D45" s="44">
        <v>363726245543</v>
      </c>
      <c r="E45" s="59">
        <v>0.31842686974385742</v>
      </c>
      <c r="F45" s="45">
        <v>165395700052</v>
      </c>
      <c r="G45" s="59">
        <v>0.14479690614029678</v>
      </c>
      <c r="H45" s="45">
        <v>94712286747</v>
      </c>
      <c r="I45" s="45">
        <v>4648470246</v>
      </c>
      <c r="J45" s="45">
        <v>22519517638</v>
      </c>
      <c r="K45" s="45">
        <v>5668388210</v>
      </c>
      <c r="L45" s="147">
        <f t="shared" si="0"/>
        <v>1</v>
      </c>
    </row>
    <row r="46" spans="1:12" x14ac:dyDescent="0.25">
      <c r="A46" s="11">
        <v>33</v>
      </c>
      <c r="B46" s="12">
        <v>10</v>
      </c>
      <c r="C46" s="13" t="s">
        <v>48</v>
      </c>
      <c r="D46" s="44">
        <v>583728195951</v>
      </c>
      <c r="E46" s="59">
        <v>0.29285899864726572</v>
      </c>
      <c r="F46" s="45">
        <v>319877373622</v>
      </c>
      <c r="G46" s="59">
        <v>0.16048388270201003</v>
      </c>
      <c r="H46" s="45">
        <v>71754852169</v>
      </c>
      <c r="I46" s="45">
        <v>25664863468</v>
      </c>
      <c r="J46" s="45">
        <v>19344492275</v>
      </c>
      <c r="K46" s="45">
        <v>6769599951</v>
      </c>
      <c r="L46" s="147">
        <f t="shared" si="0"/>
        <v>1</v>
      </c>
    </row>
    <row r="47" spans="1:12" x14ac:dyDescent="0.25">
      <c r="A47" s="11">
        <v>34</v>
      </c>
      <c r="B47" s="12">
        <v>11</v>
      </c>
      <c r="C47" s="13" t="s">
        <v>49</v>
      </c>
      <c r="D47" s="44">
        <v>634631086699</v>
      </c>
      <c r="E47" s="59">
        <v>0.33131183331496583</v>
      </c>
      <c r="F47" s="45">
        <v>257283145598</v>
      </c>
      <c r="G47" s="59">
        <v>0.13431575041886293</v>
      </c>
      <c r="H47" s="45">
        <v>99374488986</v>
      </c>
      <c r="I47" s="45">
        <v>8929620747</v>
      </c>
      <c r="J47" s="45">
        <v>13818182567</v>
      </c>
      <c r="K47" s="45">
        <v>5208282000</v>
      </c>
      <c r="L47" s="147">
        <f t="shared" si="0"/>
        <v>1</v>
      </c>
    </row>
    <row r="48" spans="1:12" x14ac:dyDescent="0.25">
      <c r="A48" s="11">
        <v>35</v>
      </c>
      <c r="B48" s="12">
        <v>12</v>
      </c>
      <c r="C48" s="13" t="s">
        <v>50</v>
      </c>
      <c r="D48" s="44">
        <v>246985789846</v>
      </c>
      <c r="E48" s="59">
        <v>0.23268628593588284</v>
      </c>
      <c r="F48" s="45">
        <v>195780175163</v>
      </c>
      <c r="G48" s="59">
        <v>0.18444527455186641</v>
      </c>
      <c r="H48" s="45">
        <v>145767975583</v>
      </c>
      <c r="I48" s="45">
        <v>22179894481</v>
      </c>
      <c r="J48" s="45">
        <v>13676810477</v>
      </c>
      <c r="K48" s="45">
        <v>7115668583</v>
      </c>
      <c r="L48" s="147">
        <f t="shared" si="0"/>
        <v>1</v>
      </c>
    </row>
    <row r="49" spans="1:12" x14ac:dyDescent="0.25">
      <c r="A49" s="11">
        <v>36</v>
      </c>
      <c r="B49" s="12">
        <v>13</v>
      </c>
      <c r="C49" s="13" t="s">
        <v>51</v>
      </c>
      <c r="D49" s="44">
        <v>261467671700</v>
      </c>
      <c r="E49" s="59">
        <v>0.31528496282950769</v>
      </c>
      <c r="F49" s="45">
        <v>76995670200</v>
      </c>
      <c r="G49" s="59">
        <v>9.2843512389910635E-2</v>
      </c>
      <c r="H49" s="45">
        <v>152968704000</v>
      </c>
      <c r="I49" s="45">
        <v>26515982300</v>
      </c>
      <c r="J49" s="45">
        <v>3090604700</v>
      </c>
      <c r="K49" s="45">
        <v>1689019200</v>
      </c>
      <c r="L49" s="147">
        <f t="shared" si="0"/>
        <v>0</v>
      </c>
    </row>
    <row r="50" spans="1:12" x14ac:dyDescent="0.25">
      <c r="A50" s="11">
        <v>37</v>
      </c>
      <c r="B50" s="12">
        <v>14</v>
      </c>
      <c r="C50" s="13" t="s">
        <v>52</v>
      </c>
      <c r="D50" s="44">
        <v>449826480850</v>
      </c>
      <c r="E50" s="59">
        <v>0.27459069228963029</v>
      </c>
      <c r="F50" s="45">
        <v>111312829798</v>
      </c>
      <c r="G50" s="59">
        <v>6.7949461172658321E-2</v>
      </c>
      <c r="H50" s="45">
        <v>156294094069</v>
      </c>
      <c r="I50" s="45">
        <v>1972640000</v>
      </c>
      <c r="J50" s="45">
        <v>3664557500</v>
      </c>
      <c r="K50" s="45">
        <v>1182080000</v>
      </c>
      <c r="L50" s="147">
        <f t="shared" si="0"/>
        <v>0</v>
      </c>
    </row>
    <row r="51" spans="1:12" x14ac:dyDescent="0.25">
      <c r="A51" s="11">
        <v>38</v>
      </c>
      <c r="B51" s="12">
        <v>15</v>
      </c>
      <c r="C51" s="13" t="s">
        <v>53</v>
      </c>
      <c r="D51" s="44">
        <v>244268873308</v>
      </c>
      <c r="E51" s="59">
        <v>0.26149847632453876</v>
      </c>
      <c r="F51" s="45">
        <v>95751672738</v>
      </c>
      <c r="G51" s="59">
        <v>0.10250555540468377</v>
      </c>
      <c r="H51" s="45">
        <v>104253307882</v>
      </c>
      <c r="I51" s="45">
        <v>7659169230</v>
      </c>
      <c r="J51" s="45">
        <v>8186303988</v>
      </c>
      <c r="K51" s="45">
        <v>1883900000</v>
      </c>
      <c r="L51" s="147">
        <f t="shared" si="0"/>
        <v>1</v>
      </c>
    </row>
    <row r="52" spans="1:12" x14ac:dyDescent="0.25">
      <c r="A52" s="11">
        <v>39</v>
      </c>
      <c r="B52" s="12">
        <v>16</v>
      </c>
      <c r="C52" s="13" t="s">
        <v>54</v>
      </c>
      <c r="D52" s="44">
        <v>313959752029</v>
      </c>
      <c r="E52" s="59">
        <v>0.2714748640053542</v>
      </c>
      <c r="F52" s="45">
        <v>154953897356</v>
      </c>
      <c r="G52" s="59">
        <v>0.13398560783655522</v>
      </c>
      <c r="H52" s="45">
        <v>113021120963</v>
      </c>
      <c r="I52" s="45">
        <v>12089845296</v>
      </c>
      <c r="J52" s="45">
        <v>7898429366</v>
      </c>
      <c r="K52" s="45">
        <v>5883452919</v>
      </c>
      <c r="L52" s="147">
        <f t="shared" si="0"/>
        <v>1</v>
      </c>
    </row>
    <row r="53" spans="1:12" x14ac:dyDescent="0.25">
      <c r="A53" s="11">
        <v>40</v>
      </c>
      <c r="B53" s="12">
        <v>17</v>
      </c>
      <c r="C53" s="13" t="s">
        <v>55</v>
      </c>
      <c r="D53" s="44">
        <v>309761175274</v>
      </c>
      <c r="E53" s="59">
        <v>0.25266158399078426</v>
      </c>
      <c r="F53" s="45">
        <v>193338564598</v>
      </c>
      <c r="G53" s="59">
        <v>0.15769964694453895</v>
      </c>
      <c r="H53" s="45">
        <v>63810836116</v>
      </c>
      <c r="I53" s="45">
        <v>13979402984</v>
      </c>
      <c r="J53" s="45">
        <v>15350884094</v>
      </c>
      <c r="K53" s="45">
        <v>3274692507</v>
      </c>
      <c r="L53" s="147">
        <f t="shared" si="0"/>
        <v>1</v>
      </c>
    </row>
    <row r="54" spans="1:12" x14ac:dyDescent="0.25">
      <c r="A54" s="11">
        <v>41</v>
      </c>
      <c r="B54" s="12">
        <v>18</v>
      </c>
      <c r="C54" s="13" t="s">
        <v>56</v>
      </c>
      <c r="D54" s="44">
        <v>126524849374</v>
      </c>
      <c r="E54" s="59">
        <v>0.19308568775963011</v>
      </c>
      <c r="F54" s="45">
        <v>97415943085</v>
      </c>
      <c r="G54" s="59">
        <v>0.14866347964359211</v>
      </c>
      <c r="H54" s="45">
        <v>105875241869</v>
      </c>
      <c r="I54" s="45">
        <v>6710436958</v>
      </c>
      <c r="J54" s="45">
        <v>10050853787</v>
      </c>
      <c r="K54" s="45">
        <v>4436069838</v>
      </c>
      <c r="L54" s="147">
        <f t="shared" si="0"/>
        <v>0</v>
      </c>
    </row>
    <row r="55" spans="1:12" x14ac:dyDescent="0.25">
      <c r="A55" s="11">
        <v>42</v>
      </c>
      <c r="B55" s="12">
        <v>19</v>
      </c>
      <c r="C55" s="13" t="s">
        <v>57</v>
      </c>
      <c r="D55" s="44">
        <v>250916527959</v>
      </c>
      <c r="E55" s="59">
        <v>0.26825093801995226</v>
      </c>
      <c r="F55" s="45">
        <v>163790529402</v>
      </c>
      <c r="G55" s="59">
        <v>0.1751058948099681</v>
      </c>
      <c r="H55" s="45">
        <v>104071022011</v>
      </c>
      <c r="I55" s="45">
        <v>100000000</v>
      </c>
      <c r="J55" s="45">
        <v>8732165504</v>
      </c>
      <c r="K55" s="45">
        <v>6616663999</v>
      </c>
      <c r="L55" s="147">
        <f t="shared" si="0"/>
        <v>1</v>
      </c>
    </row>
    <row r="56" spans="1:12" x14ac:dyDescent="0.25">
      <c r="A56" s="11">
        <v>43</v>
      </c>
      <c r="B56" s="12">
        <v>20</v>
      </c>
      <c r="C56" s="13" t="s">
        <v>58</v>
      </c>
      <c r="D56" s="44">
        <v>917831235917</v>
      </c>
      <c r="E56" s="59">
        <v>0.32736761515908797</v>
      </c>
      <c r="F56" s="45">
        <v>451597497232</v>
      </c>
      <c r="G56" s="59">
        <v>0.16107361560096414</v>
      </c>
      <c r="H56" s="45">
        <v>220709518123</v>
      </c>
      <c r="I56" s="45">
        <v>4316817750</v>
      </c>
      <c r="J56" s="45">
        <v>21788922600</v>
      </c>
      <c r="K56" s="45">
        <v>9640030961</v>
      </c>
      <c r="L56" s="147">
        <f t="shared" si="0"/>
        <v>1</v>
      </c>
    </row>
    <row r="57" spans="1:12" x14ac:dyDescent="0.25">
      <c r="A57" s="11">
        <v>44</v>
      </c>
      <c r="B57" s="12">
        <v>21</v>
      </c>
      <c r="C57" s="13" t="s">
        <v>59</v>
      </c>
      <c r="D57" s="44">
        <v>397265352949</v>
      </c>
      <c r="E57" s="59">
        <v>0.23196361549252578</v>
      </c>
      <c r="F57" s="45">
        <v>272784765612</v>
      </c>
      <c r="G57" s="59">
        <v>0.15927928275880626</v>
      </c>
      <c r="H57" s="45">
        <v>260594327831</v>
      </c>
      <c r="I57" s="45">
        <v>36149150333</v>
      </c>
      <c r="J57" s="45">
        <v>13989304599</v>
      </c>
      <c r="K57" s="45">
        <v>8721532522</v>
      </c>
      <c r="L57" s="147">
        <f t="shared" si="0"/>
        <v>1</v>
      </c>
    </row>
    <row r="58" spans="1:12" x14ac:dyDescent="0.25">
      <c r="A58" s="11">
        <v>45</v>
      </c>
      <c r="B58" s="12">
        <v>22</v>
      </c>
      <c r="C58" s="13" t="s">
        <v>60</v>
      </c>
      <c r="D58" s="44">
        <v>380923426321</v>
      </c>
      <c r="E58" s="59">
        <v>0.3027307093095542</v>
      </c>
      <c r="F58" s="45">
        <v>243235121137</v>
      </c>
      <c r="G58" s="59">
        <v>0.19330588686018002</v>
      </c>
      <c r="H58" s="45">
        <v>102873846389</v>
      </c>
      <c r="I58" s="45">
        <v>4109030000</v>
      </c>
      <c r="J58" s="45">
        <v>18490355407</v>
      </c>
      <c r="K58" s="45">
        <v>4179974867</v>
      </c>
      <c r="L58" s="147">
        <f t="shared" si="0"/>
        <v>1</v>
      </c>
    </row>
    <row r="59" spans="1:12" x14ac:dyDescent="0.25">
      <c r="A59" s="11">
        <v>46</v>
      </c>
      <c r="B59" s="12">
        <v>23</v>
      </c>
      <c r="C59" s="13" t="s">
        <v>61</v>
      </c>
      <c r="D59" s="44">
        <v>475623007871</v>
      </c>
      <c r="E59" s="59">
        <v>0.32155392345880474</v>
      </c>
      <c r="F59" s="45">
        <v>283815172175</v>
      </c>
      <c r="G59" s="59">
        <v>0.19187861108426399</v>
      </c>
      <c r="H59" s="45">
        <v>88867017992</v>
      </c>
      <c r="I59" s="45">
        <v>12847692686</v>
      </c>
      <c r="J59" s="45">
        <v>18609464996</v>
      </c>
      <c r="K59" s="45">
        <v>3353211994</v>
      </c>
      <c r="L59" s="147">
        <f t="shared" si="0"/>
        <v>1</v>
      </c>
    </row>
    <row r="60" spans="1:12" x14ac:dyDescent="0.25">
      <c r="A60" s="11">
        <v>47</v>
      </c>
      <c r="B60" s="12">
        <v>24</v>
      </c>
      <c r="C60" s="13" t="s">
        <v>62</v>
      </c>
      <c r="D60" s="44">
        <v>363912722195</v>
      </c>
      <c r="E60" s="59">
        <v>0.26325778267084649</v>
      </c>
      <c r="F60" s="45">
        <v>225468720716</v>
      </c>
      <c r="G60" s="59">
        <v>0.16310612918204276</v>
      </c>
      <c r="H60" s="45">
        <v>139111946091</v>
      </c>
      <c r="I60" s="45">
        <v>4531768131</v>
      </c>
      <c r="J60" s="45">
        <v>13414219700</v>
      </c>
      <c r="K60" s="45">
        <v>5262699754</v>
      </c>
      <c r="L60" s="147">
        <f t="shared" si="0"/>
        <v>1</v>
      </c>
    </row>
    <row r="61" spans="1:12" x14ac:dyDescent="0.25">
      <c r="A61" s="11">
        <v>48</v>
      </c>
      <c r="B61" s="12">
        <v>25</v>
      </c>
      <c r="C61" s="13" t="s">
        <v>63</v>
      </c>
      <c r="D61" s="44">
        <v>571516771641</v>
      </c>
      <c r="E61" s="59">
        <v>0.33607640808726269</v>
      </c>
      <c r="F61" s="45">
        <v>192433800990</v>
      </c>
      <c r="G61" s="59">
        <v>0.11315933991858868</v>
      </c>
      <c r="H61" s="45">
        <v>112506318656</v>
      </c>
      <c r="I61" s="45">
        <v>7518636174</v>
      </c>
      <c r="J61" s="45">
        <v>11781624575</v>
      </c>
      <c r="K61" s="45">
        <v>5008862085</v>
      </c>
      <c r="L61" s="147">
        <f t="shared" si="0"/>
        <v>1</v>
      </c>
    </row>
    <row r="62" spans="1:12" x14ac:dyDescent="0.25">
      <c r="A62" s="11">
        <v>49</v>
      </c>
      <c r="B62" s="12">
        <v>26</v>
      </c>
      <c r="C62" s="13" t="s">
        <v>64</v>
      </c>
      <c r="D62" s="44">
        <v>295032206801</v>
      </c>
      <c r="E62" s="59">
        <v>0.28729794258796093</v>
      </c>
      <c r="F62" s="45">
        <v>212676331341</v>
      </c>
      <c r="G62" s="59">
        <v>0.20710102498280092</v>
      </c>
      <c r="H62" s="45">
        <v>51253141069</v>
      </c>
      <c r="I62" s="45">
        <v>30542002217</v>
      </c>
      <c r="J62" s="45">
        <v>24508894587</v>
      </c>
      <c r="K62" s="45">
        <v>7133115074</v>
      </c>
      <c r="L62" s="147">
        <f t="shared" si="0"/>
        <v>1</v>
      </c>
    </row>
    <row r="63" spans="1:12" x14ac:dyDescent="0.25">
      <c r="A63" s="11">
        <v>50</v>
      </c>
      <c r="B63" s="12">
        <v>27</v>
      </c>
      <c r="C63" s="13" t="s">
        <v>65</v>
      </c>
      <c r="D63" s="44">
        <v>243497677589</v>
      </c>
      <c r="E63" s="59">
        <v>0.31144024218117816</v>
      </c>
      <c r="F63" s="45">
        <v>82011267980</v>
      </c>
      <c r="G63" s="59">
        <v>0.10489467256598814</v>
      </c>
      <c r="H63" s="45">
        <v>66595829230</v>
      </c>
      <c r="I63" s="45">
        <v>5638824288</v>
      </c>
      <c r="J63" s="45">
        <v>16665234913</v>
      </c>
      <c r="K63" s="45">
        <v>3801083864</v>
      </c>
      <c r="L63" s="147">
        <f t="shared" si="0"/>
        <v>1</v>
      </c>
    </row>
    <row r="64" spans="1:12" x14ac:dyDescent="0.25">
      <c r="A64" s="11">
        <v>51</v>
      </c>
      <c r="B64" s="12">
        <v>28</v>
      </c>
      <c r="C64" s="13" t="s">
        <v>66</v>
      </c>
      <c r="D64" s="44">
        <v>1362336474705</v>
      </c>
      <c r="E64" s="59">
        <v>0.16973410286314605</v>
      </c>
      <c r="F64" s="45">
        <v>990785389029</v>
      </c>
      <c r="G64" s="59">
        <v>0.12344238905676072</v>
      </c>
      <c r="H64" s="45">
        <v>2084397935760</v>
      </c>
      <c r="I64" s="45">
        <v>68607699969</v>
      </c>
      <c r="J64" s="45">
        <v>127383361237</v>
      </c>
      <c r="K64" s="45">
        <v>138542337354</v>
      </c>
      <c r="L64" s="147">
        <f t="shared" si="0"/>
        <v>0</v>
      </c>
    </row>
    <row r="65" spans="1:12" x14ac:dyDescent="0.25">
      <c r="A65" s="11">
        <v>52</v>
      </c>
      <c r="B65" s="12">
        <v>29</v>
      </c>
      <c r="C65" s="13" t="s">
        <v>67</v>
      </c>
      <c r="D65" s="44">
        <v>238313880817</v>
      </c>
      <c r="E65" s="59">
        <v>0.25005460039453292</v>
      </c>
      <c r="F65" s="45">
        <v>178438311688</v>
      </c>
      <c r="G65" s="59">
        <v>0.18722921456044309</v>
      </c>
      <c r="H65" s="45">
        <v>53199370487</v>
      </c>
      <c r="I65" s="45">
        <v>24350784080</v>
      </c>
      <c r="J65" s="45">
        <v>23965187136</v>
      </c>
      <c r="K65" s="45">
        <v>6718444342</v>
      </c>
      <c r="L65" s="147">
        <f t="shared" si="0"/>
        <v>1</v>
      </c>
    </row>
    <row r="66" spans="1:12" x14ac:dyDescent="0.25">
      <c r="A66" s="11">
        <v>53</v>
      </c>
      <c r="B66" s="12">
        <v>30</v>
      </c>
      <c r="C66" s="13" t="s">
        <v>68</v>
      </c>
      <c r="D66" s="44">
        <v>285458954008</v>
      </c>
      <c r="E66" s="59">
        <v>0.26815126439881576</v>
      </c>
      <c r="F66" s="45">
        <v>195791544814</v>
      </c>
      <c r="G66" s="59">
        <v>0.18392048861427601</v>
      </c>
      <c r="H66" s="45">
        <v>79372876227</v>
      </c>
      <c r="I66" s="45">
        <v>29838355515</v>
      </c>
      <c r="J66" s="45">
        <v>24992918717</v>
      </c>
      <c r="K66" s="45">
        <v>7882197388</v>
      </c>
      <c r="L66" s="147">
        <f t="shared" si="0"/>
        <v>1</v>
      </c>
    </row>
    <row r="67" spans="1:12" x14ac:dyDescent="0.25">
      <c r="A67" s="11">
        <v>54</v>
      </c>
      <c r="B67" s="12">
        <v>31</v>
      </c>
      <c r="C67" s="13" t="s">
        <v>69</v>
      </c>
      <c r="D67" s="44">
        <v>149640711903</v>
      </c>
      <c r="E67" s="59">
        <v>0.19080313464505994</v>
      </c>
      <c r="F67" s="45">
        <v>211978422284</v>
      </c>
      <c r="G67" s="59">
        <v>0.27028839234017676</v>
      </c>
      <c r="H67" s="45">
        <v>32724851925</v>
      </c>
      <c r="I67" s="45">
        <v>19903562127</v>
      </c>
      <c r="J67" s="45">
        <v>21727632450</v>
      </c>
      <c r="K67" s="45">
        <v>6361670711</v>
      </c>
      <c r="L67" s="147">
        <f t="shared" si="0"/>
        <v>0</v>
      </c>
    </row>
    <row r="68" spans="1:12" x14ac:dyDescent="0.25">
      <c r="A68" s="11">
        <v>55</v>
      </c>
      <c r="B68" s="12">
        <v>32</v>
      </c>
      <c r="C68" s="13" t="s">
        <v>70</v>
      </c>
      <c r="D68" s="44">
        <v>150784873212</v>
      </c>
      <c r="E68" s="59">
        <v>0.20528537620293935</v>
      </c>
      <c r="F68" s="45">
        <v>147190278715</v>
      </c>
      <c r="G68" s="59">
        <v>0.20039153196051215</v>
      </c>
      <c r="H68" s="45">
        <v>94586021476</v>
      </c>
      <c r="I68" s="45">
        <v>13228517846</v>
      </c>
      <c r="J68" s="45">
        <v>21867107147</v>
      </c>
      <c r="K68" s="45">
        <v>7678488829</v>
      </c>
      <c r="L68" s="147">
        <f t="shared" si="0"/>
        <v>1</v>
      </c>
    </row>
    <row r="69" spans="1:12" x14ac:dyDescent="0.25">
      <c r="A69" s="11">
        <v>56</v>
      </c>
      <c r="B69" s="12">
        <v>33</v>
      </c>
      <c r="C69" s="13" t="s">
        <v>71</v>
      </c>
      <c r="D69" s="44">
        <v>198761671446</v>
      </c>
      <c r="E69" s="59">
        <v>0.27346523042212412</v>
      </c>
      <c r="F69" s="45">
        <v>175778053902</v>
      </c>
      <c r="G69" s="59">
        <v>0.24184333762016347</v>
      </c>
      <c r="H69" s="45">
        <v>45964660536</v>
      </c>
      <c r="I69" s="45">
        <v>21574885709</v>
      </c>
      <c r="J69" s="45">
        <v>17222914437</v>
      </c>
      <c r="K69" s="45">
        <v>5261008874</v>
      </c>
      <c r="L69" s="147">
        <f t="shared" si="0"/>
        <v>1</v>
      </c>
    </row>
    <row r="70" spans="1:12" x14ac:dyDescent="0.25">
      <c r="A70" s="14" t="s">
        <v>29</v>
      </c>
      <c r="B70" s="15" t="s">
        <v>29</v>
      </c>
      <c r="C70" s="16" t="s">
        <v>30</v>
      </c>
      <c r="D70" s="46">
        <v>11189042341741</v>
      </c>
      <c r="E70" s="60">
        <v>0.29354504543796539</v>
      </c>
      <c r="F70" s="46">
        <v>5743340415989</v>
      </c>
      <c r="G70" s="60">
        <v>0.15067680252560969</v>
      </c>
      <c r="H70" s="46">
        <v>3628257970685</v>
      </c>
      <c r="I70" s="46">
        <v>370875581481</v>
      </c>
      <c r="J70" s="46">
        <v>381759711815</v>
      </c>
      <c r="K70" s="46">
        <v>151468485576</v>
      </c>
      <c r="L70" s="148">
        <f t="shared" ref="L70" si="5">SUM(L37:L61)</f>
        <v>22</v>
      </c>
    </row>
    <row r="71" spans="1:12" x14ac:dyDescent="0.25">
      <c r="A71" s="14" t="s">
        <v>31</v>
      </c>
      <c r="B71" s="15" t="s">
        <v>31</v>
      </c>
      <c r="C71" s="16" t="s">
        <v>32</v>
      </c>
      <c r="D71" s="46">
        <v>2923826450481</v>
      </c>
      <c r="E71" s="60">
        <v>0.2073891467799944</v>
      </c>
      <c r="F71" s="46">
        <v>2194649599753</v>
      </c>
      <c r="G71" s="60">
        <v>0.15566809989661134</v>
      </c>
      <c r="H71" s="46">
        <v>2508094686710</v>
      </c>
      <c r="I71" s="46">
        <v>213684631751</v>
      </c>
      <c r="J71" s="46">
        <v>278333250624</v>
      </c>
      <c r="K71" s="46">
        <v>183378346436</v>
      </c>
      <c r="L71" s="148">
        <f t="shared" ref="L71" si="6">SUM(L62:L69)</f>
        <v>6</v>
      </c>
    </row>
    <row r="72" spans="1:12" x14ac:dyDescent="0.25">
      <c r="A72" s="14" t="s">
        <v>33</v>
      </c>
      <c r="B72" s="15" t="s">
        <v>33</v>
      </c>
      <c r="C72" s="16" t="s">
        <v>72</v>
      </c>
      <c r="D72" s="46">
        <v>14112868792222</v>
      </c>
      <c r="E72" s="60">
        <v>0.27028269868216287</v>
      </c>
      <c r="F72" s="46">
        <v>7937990015742</v>
      </c>
      <c r="G72" s="60">
        <v>0.15202446753768861</v>
      </c>
      <c r="H72" s="46">
        <v>6136352657395</v>
      </c>
      <c r="I72" s="46">
        <v>584560213232</v>
      </c>
      <c r="J72" s="46">
        <v>660092962439</v>
      </c>
      <c r="K72" s="46">
        <v>334846832012</v>
      </c>
      <c r="L72" s="148">
        <f t="shared" ref="L72" si="7">L70+L71</f>
        <v>28</v>
      </c>
    </row>
    <row r="73" spans="1:12" x14ac:dyDescent="0.25">
      <c r="A73" s="14" t="s">
        <v>35</v>
      </c>
      <c r="B73" s="15" t="s">
        <v>35</v>
      </c>
      <c r="C73" s="16" t="s">
        <v>73</v>
      </c>
      <c r="D73" s="46">
        <v>17732299720396</v>
      </c>
      <c r="E73" s="60">
        <v>0.26446335970806201</v>
      </c>
      <c r="F73" s="46">
        <v>8749098176649</v>
      </c>
      <c r="G73" s="60">
        <v>0.13048594568649674</v>
      </c>
      <c r="H73" s="46">
        <v>7785837306566</v>
      </c>
      <c r="I73" s="46">
        <v>651053340422</v>
      </c>
      <c r="J73" s="46">
        <v>763726008847</v>
      </c>
      <c r="K73" s="46">
        <v>448552483990</v>
      </c>
      <c r="L73" s="148">
        <f t="shared" ref="L73" si="8">L72+L36</f>
        <v>28</v>
      </c>
    </row>
    <row r="74" spans="1:12" x14ac:dyDescent="0.25">
      <c r="A74" s="8" t="s">
        <v>74</v>
      </c>
      <c r="B74" s="17">
        <v>3</v>
      </c>
      <c r="C74" s="10" t="s">
        <v>75</v>
      </c>
      <c r="D74" s="38">
        <v>2503704603887</v>
      </c>
      <c r="E74" s="58">
        <v>0.36721870273023222</v>
      </c>
      <c r="F74" s="38">
        <v>747484161265</v>
      </c>
      <c r="G74" s="58">
        <v>0.10963360597132074</v>
      </c>
      <c r="H74" s="38">
        <v>345615967357</v>
      </c>
      <c r="I74" s="38">
        <v>121567266658</v>
      </c>
      <c r="J74" s="38">
        <v>30069176510</v>
      </c>
      <c r="K74" s="38">
        <v>111606517055</v>
      </c>
      <c r="L74" s="146">
        <f t="shared" ref="L74:L137" si="9">IF(E74&gt;20%,IF(G74&gt;10%,1,0),0)</f>
        <v>1</v>
      </c>
    </row>
    <row r="75" spans="1:12" x14ac:dyDescent="0.25">
      <c r="A75" s="11">
        <v>57</v>
      </c>
      <c r="B75" s="12">
        <v>1</v>
      </c>
      <c r="C75" s="13" t="s">
        <v>76</v>
      </c>
      <c r="D75" s="44">
        <v>633911727933</v>
      </c>
      <c r="E75" s="59">
        <v>0.37785073999761448</v>
      </c>
      <c r="F75" s="45">
        <v>276249665172</v>
      </c>
      <c r="G75" s="59">
        <v>0.1646619486749199</v>
      </c>
      <c r="H75" s="45">
        <v>132546836415</v>
      </c>
      <c r="I75" s="45">
        <v>9985732554</v>
      </c>
      <c r="J75" s="45">
        <v>20823082504</v>
      </c>
      <c r="K75" s="45">
        <v>10731339928</v>
      </c>
      <c r="L75" s="147">
        <f t="shared" si="9"/>
        <v>1</v>
      </c>
    </row>
    <row r="76" spans="1:12" x14ac:dyDescent="0.25">
      <c r="A76" s="11">
        <v>58</v>
      </c>
      <c r="B76" s="12">
        <v>2</v>
      </c>
      <c r="C76" s="13" t="s">
        <v>77</v>
      </c>
      <c r="D76" s="44">
        <v>327717113971</v>
      </c>
      <c r="E76" s="59">
        <v>0.30475055306698817</v>
      </c>
      <c r="F76" s="45">
        <v>253697254868</v>
      </c>
      <c r="G76" s="59">
        <v>0.23591803856615579</v>
      </c>
      <c r="H76" s="45">
        <v>80190181790</v>
      </c>
      <c r="I76" s="45">
        <v>11217199056</v>
      </c>
      <c r="J76" s="45">
        <v>11988851814</v>
      </c>
      <c r="K76" s="45">
        <v>5231962114</v>
      </c>
      <c r="L76" s="147">
        <f t="shared" si="9"/>
        <v>1</v>
      </c>
    </row>
    <row r="77" spans="1:12" x14ac:dyDescent="0.25">
      <c r="A77" s="11">
        <v>59</v>
      </c>
      <c r="B77" s="12">
        <v>3</v>
      </c>
      <c r="C77" s="13" t="s">
        <v>78</v>
      </c>
      <c r="D77" s="44">
        <v>225359515797</v>
      </c>
      <c r="E77" s="59">
        <v>0.22374881538184227</v>
      </c>
      <c r="F77" s="45">
        <v>130638644912</v>
      </c>
      <c r="G77" s="59">
        <v>0.12970493807982458</v>
      </c>
      <c r="H77" s="45">
        <v>132747928848</v>
      </c>
      <c r="I77" s="45">
        <v>17158525703</v>
      </c>
      <c r="J77" s="45">
        <v>30019691732</v>
      </c>
      <c r="K77" s="45">
        <v>6798365705</v>
      </c>
      <c r="L77" s="147">
        <f t="shared" si="9"/>
        <v>1</v>
      </c>
    </row>
    <row r="78" spans="1:12" x14ac:dyDescent="0.25">
      <c r="A78" s="11">
        <v>60</v>
      </c>
      <c r="B78" s="12">
        <v>4</v>
      </c>
      <c r="C78" s="13" t="s">
        <v>79</v>
      </c>
      <c r="D78" s="44">
        <v>540140761504</v>
      </c>
      <c r="E78" s="59">
        <v>0.40455018690463501</v>
      </c>
      <c r="F78" s="45">
        <v>222617064464</v>
      </c>
      <c r="G78" s="59">
        <v>0.16673389874577249</v>
      </c>
      <c r="H78" s="45">
        <v>71665592573</v>
      </c>
      <c r="I78" s="45">
        <v>4579622680</v>
      </c>
      <c r="J78" s="45">
        <v>20371686071</v>
      </c>
      <c r="K78" s="45">
        <v>6741334702</v>
      </c>
      <c r="L78" s="147">
        <f t="shared" si="9"/>
        <v>1</v>
      </c>
    </row>
    <row r="79" spans="1:12" x14ac:dyDescent="0.25">
      <c r="A79" s="11">
        <v>61</v>
      </c>
      <c r="B79" s="12">
        <v>5</v>
      </c>
      <c r="C79" s="13" t="s">
        <v>80</v>
      </c>
      <c r="D79" s="44">
        <v>592165851906</v>
      </c>
      <c r="E79" s="59">
        <v>0.38001684956726767</v>
      </c>
      <c r="F79" s="45">
        <v>269717762762</v>
      </c>
      <c r="G79" s="59">
        <v>0.17308883000807906</v>
      </c>
      <c r="H79" s="45">
        <v>145843027809</v>
      </c>
      <c r="I79" s="45">
        <v>298000000</v>
      </c>
      <c r="J79" s="45">
        <v>16105605412</v>
      </c>
      <c r="K79" s="45">
        <v>4646752941</v>
      </c>
      <c r="L79" s="147">
        <f t="shared" si="9"/>
        <v>1</v>
      </c>
    </row>
    <row r="80" spans="1:12" x14ac:dyDescent="0.25">
      <c r="A80" s="11">
        <v>62</v>
      </c>
      <c r="B80" s="12">
        <v>6</v>
      </c>
      <c r="C80" s="13" t="s">
        <v>81</v>
      </c>
      <c r="D80" s="44">
        <v>413914531465</v>
      </c>
      <c r="E80" s="59">
        <v>0.35461996070176804</v>
      </c>
      <c r="F80" s="45">
        <v>251638234219</v>
      </c>
      <c r="G80" s="59">
        <v>0.21559025824477426</v>
      </c>
      <c r="H80" s="45">
        <v>50329138994</v>
      </c>
      <c r="I80" s="45">
        <v>20973798685</v>
      </c>
      <c r="J80" s="45">
        <v>10606260994</v>
      </c>
      <c r="K80" s="45">
        <v>3454522149</v>
      </c>
      <c r="L80" s="147">
        <f t="shared" si="9"/>
        <v>1</v>
      </c>
    </row>
    <row r="81" spans="1:12" x14ac:dyDescent="0.25">
      <c r="A81" s="11">
        <v>63</v>
      </c>
      <c r="B81" s="12">
        <v>7</v>
      </c>
      <c r="C81" s="13" t="s">
        <v>82</v>
      </c>
      <c r="D81" s="44">
        <v>472932840622</v>
      </c>
      <c r="E81" s="59">
        <v>0.33627092761145011</v>
      </c>
      <c r="F81" s="45">
        <v>230924731677</v>
      </c>
      <c r="G81" s="59">
        <v>0.16419513947756437</v>
      </c>
      <c r="H81" s="45">
        <v>120298615381</v>
      </c>
      <c r="I81" s="45">
        <v>35617088000</v>
      </c>
      <c r="J81" s="45">
        <v>13035930398</v>
      </c>
      <c r="K81" s="45">
        <v>4552684699</v>
      </c>
      <c r="L81" s="147">
        <f t="shared" si="9"/>
        <v>1</v>
      </c>
    </row>
    <row r="82" spans="1:12" x14ac:dyDescent="0.25">
      <c r="A82" s="11">
        <v>64</v>
      </c>
      <c r="B82" s="12">
        <v>8</v>
      </c>
      <c r="C82" s="13" t="s">
        <v>83</v>
      </c>
      <c r="D82" s="44">
        <v>712975958664</v>
      </c>
      <c r="E82" s="59">
        <v>0.37317877014900075</v>
      </c>
      <c r="F82" s="45">
        <v>319693942604</v>
      </c>
      <c r="G82" s="59">
        <v>0.16733101709151621</v>
      </c>
      <c r="H82" s="45">
        <v>150027756692</v>
      </c>
      <c r="I82" s="45">
        <v>11089738647</v>
      </c>
      <c r="J82" s="45">
        <v>14572457381</v>
      </c>
      <c r="K82" s="45">
        <v>6333419555</v>
      </c>
      <c r="L82" s="147">
        <f t="shared" si="9"/>
        <v>1</v>
      </c>
    </row>
    <row r="83" spans="1:12" x14ac:dyDescent="0.25">
      <c r="A83" s="11">
        <v>65</v>
      </c>
      <c r="B83" s="12">
        <v>9</v>
      </c>
      <c r="C83" s="13" t="s">
        <v>84</v>
      </c>
      <c r="D83" s="44">
        <v>367422206611</v>
      </c>
      <c r="E83" s="59">
        <v>0.33890517487777294</v>
      </c>
      <c r="F83" s="45">
        <v>172074676097</v>
      </c>
      <c r="G83" s="59">
        <v>0.15871930750345675</v>
      </c>
      <c r="H83" s="45">
        <v>74258837359</v>
      </c>
      <c r="I83" s="45">
        <v>16888786071</v>
      </c>
      <c r="J83" s="45">
        <v>14322362776</v>
      </c>
      <c r="K83" s="45">
        <v>4677383730</v>
      </c>
      <c r="L83" s="147">
        <f t="shared" si="9"/>
        <v>1</v>
      </c>
    </row>
    <row r="84" spans="1:12" x14ac:dyDescent="0.25">
      <c r="A84" s="11">
        <v>66</v>
      </c>
      <c r="B84" s="12">
        <v>10</v>
      </c>
      <c r="C84" s="13" t="s">
        <v>85</v>
      </c>
      <c r="D84" s="44">
        <v>499166588007</v>
      </c>
      <c r="E84" s="59">
        <v>0.36680890283766693</v>
      </c>
      <c r="F84" s="45">
        <v>192201857778</v>
      </c>
      <c r="G84" s="59">
        <v>0.14123812424304494</v>
      </c>
      <c r="H84" s="45">
        <v>75850233368</v>
      </c>
      <c r="I84" s="45">
        <v>11780740367</v>
      </c>
      <c r="J84" s="45">
        <v>17115222482</v>
      </c>
      <c r="K84" s="45">
        <v>5140733757</v>
      </c>
      <c r="L84" s="147">
        <f t="shared" si="9"/>
        <v>1</v>
      </c>
    </row>
    <row r="85" spans="1:12" x14ac:dyDescent="0.25">
      <c r="A85" s="11">
        <v>67</v>
      </c>
      <c r="B85" s="12">
        <v>11</v>
      </c>
      <c r="C85" s="13" t="s">
        <v>86</v>
      </c>
      <c r="D85" s="44">
        <v>246014841802</v>
      </c>
      <c r="E85" s="59">
        <v>0.26434980320587936</v>
      </c>
      <c r="F85" s="45">
        <v>181881957029</v>
      </c>
      <c r="G85" s="59">
        <v>0.19543723132774618</v>
      </c>
      <c r="H85" s="45">
        <v>79366435275</v>
      </c>
      <c r="I85" s="45">
        <v>22540669562</v>
      </c>
      <c r="J85" s="45">
        <v>15510053549</v>
      </c>
      <c r="K85" s="45">
        <v>7163119519</v>
      </c>
      <c r="L85" s="147">
        <f t="shared" si="9"/>
        <v>1</v>
      </c>
    </row>
    <row r="86" spans="1:12" x14ac:dyDescent="0.25">
      <c r="A86" s="11">
        <v>68</v>
      </c>
      <c r="B86" s="12">
        <v>12</v>
      </c>
      <c r="C86" s="13" t="s">
        <v>87</v>
      </c>
      <c r="D86" s="44">
        <v>467104264769</v>
      </c>
      <c r="E86" s="59">
        <v>0.33390365787353854</v>
      </c>
      <c r="F86" s="45">
        <v>254171003540</v>
      </c>
      <c r="G86" s="59">
        <v>0.18169097182053076</v>
      </c>
      <c r="H86" s="45">
        <v>96045418619</v>
      </c>
      <c r="I86" s="45">
        <v>5001597636</v>
      </c>
      <c r="J86" s="45">
        <v>11801138513</v>
      </c>
      <c r="K86" s="45">
        <v>20185352932</v>
      </c>
      <c r="L86" s="147">
        <f t="shared" si="9"/>
        <v>1</v>
      </c>
    </row>
    <row r="87" spans="1:12" x14ac:dyDescent="0.25">
      <c r="A87" s="11">
        <v>69</v>
      </c>
      <c r="B87" s="12">
        <v>13</v>
      </c>
      <c r="C87" s="13" t="s">
        <v>88</v>
      </c>
      <c r="D87" s="44">
        <v>179263335657</v>
      </c>
      <c r="E87" s="59">
        <v>0.22219929205974759</v>
      </c>
      <c r="F87" s="45">
        <v>133099411515</v>
      </c>
      <c r="G87" s="59">
        <v>0.1649784932530188</v>
      </c>
      <c r="H87" s="45">
        <v>23132352243</v>
      </c>
      <c r="I87" s="45">
        <v>12834794542</v>
      </c>
      <c r="J87" s="45">
        <v>33158613277</v>
      </c>
      <c r="K87" s="45">
        <v>11183036847</v>
      </c>
      <c r="L87" s="147">
        <f t="shared" si="9"/>
        <v>1</v>
      </c>
    </row>
    <row r="88" spans="1:12" x14ac:dyDescent="0.25">
      <c r="A88" s="11">
        <v>70</v>
      </c>
      <c r="B88" s="12">
        <v>14</v>
      </c>
      <c r="C88" s="13" t="s">
        <v>89</v>
      </c>
      <c r="D88" s="44">
        <v>891801353313</v>
      </c>
      <c r="E88" s="59">
        <v>0.34768002058505998</v>
      </c>
      <c r="F88" s="45">
        <v>404039230673</v>
      </c>
      <c r="G88" s="59">
        <v>0.15751979688716253</v>
      </c>
      <c r="H88" s="45">
        <v>79117456277</v>
      </c>
      <c r="I88" s="45">
        <v>78950830774</v>
      </c>
      <c r="J88" s="45">
        <v>64842785458</v>
      </c>
      <c r="K88" s="45">
        <v>20775424211</v>
      </c>
      <c r="L88" s="147">
        <f t="shared" si="9"/>
        <v>1</v>
      </c>
    </row>
    <row r="89" spans="1:12" x14ac:dyDescent="0.25">
      <c r="A89" s="11">
        <v>71</v>
      </c>
      <c r="B89" s="12">
        <v>15</v>
      </c>
      <c r="C89" s="13" t="s">
        <v>90</v>
      </c>
      <c r="D89" s="44">
        <v>120275217342</v>
      </c>
      <c r="E89" s="59">
        <v>0.19048160045849927</v>
      </c>
      <c r="F89" s="45">
        <v>179494056928</v>
      </c>
      <c r="G89" s="59">
        <v>0.28426733280568506</v>
      </c>
      <c r="H89" s="45">
        <v>16415719094</v>
      </c>
      <c r="I89" s="45">
        <v>16894051544</v>
      </c>
      <c r="J89" s="45">
        <v>18708063824</v>
      </c>
      <c r="K89" s="45">
        <v>9388419647</v>
      </c>
      <c r="L89" s="147">
        <f t="shared" si="9"/>
        <v>0</v>
      </c>
    </row>
    <row r="90" spans="1:12" x14ac:dyDescent="0.25">
      <c r="A90" s="11">
        <v>72</v>
      </c>
      <c r="B90" s="12">
        <v>16</v>
      </c>
      <c r="C90" s="13" t="s">
        <v>91</v>
      </c>
      <c r="D90" s="44">
        <v>158416081715</v>
      </c>
      <c r="E90" s="59">
        <v>0.23114137010373503</v>
      </c>
      <c r="F90" s="45">
        <v>136660159054</v>
      </c>
      <c r="G90" s="59">
        <v>0.1993977887874053</v>
      </c>
      <c r="H90" s="45">
        <v>30969955658</v>
      </c>
      <c r="I90" s="45">
        <v>23014694170</v>
      </c>
      <c r="J90" s="45">
        <v>17177349790</v>
      </c>
      <c r="K90" s="45">
        <v>4326332351</v>
      </c>
      <c r="L90" s="147">
        <f t="shared" si="9"/>
        <v>1</v>
      </c>
    </row>
    <row r="91" spans="1:12" x14ac:dyDescent="0.25">
      <c r="A91" s="11">
        <v>73</v>
      </c>
      <c r="B91" s="12">
        <v>17</v>
      </c>
      <c r="C91" s="13" t="s">
        <v>92</v>
      </c>
      <c r="D91" s="44">
        <v>196251311504</v>
      </c>
      <c r="E91" s="59">
        <v>0.25561696244247223</v>
      </c>
      <c r="F91" s="45">
        <v>194972841966</v>
      </c>
      <c r="G91" s="59">
        <v>0.25395175828473021</v>
      </c>
      <c r="H91" s="45">
        <v>54105446528</v>
      </c>
      <c r="I91" s="45">
        <v>7397316822</v>
      </c>
      <c r="J91" s="45">
        <v>16748590550</v>
      </c>
      <c r="K91" s="45">
        <v>7140369545</v>
      </c>
      <c r="L91" s="147">
        <f t="shared" si="9"/>
        <v>1</v>
      </c>
    </row>
    <row r="92" spans="1:12" x14ac:dyDescent="0.25">
      <c r="A92" s="11">
        <v>74</v>
      </c>
      <c r="B92" s="12">
        <v>18</v>
      </c>
      <c r="C92" s="13" t="s">
        <v>93</v>
      </c>
      <c r="D92" s="44">
        <v>130915560056</v>
      </c>
      <c r="E92" s="59">
        <v>0.1866933460349364</v>
      </c>
      <c r="F92" s="45">
        <v>174386857650</v>
      </c>
      <c r="G92" s="59">
        <v>0.24868599229358396</v>
      </c>
      <c r="H92" s="45">
        <v>55920818274</v>
      </c>
      <c r="I92" s="45">
        <v>14951134057</v>
      </c>
      <c r="J92" s="45">
        <v>18663790558</v>
      </c>
      <c r="K92" s="45">
        <v>7401204145</v>
      </c>
      <c r="L92" s="147">
        <f t="shared" si="9"/>
        <v>0</v>
      </c>
    </row>
    <row r="93" spans="1:12" x14ac:dyDescent="0.25">
      <c r="A93" s="11">
        <v>75</v>
      </c>
      <c r="B93" s="12">
        <v>19</v>
      </c>
      <c r="C93" s="13" t="s">
        <v>94</v>
      </c>
      <c r="D93" s="44">
        <v>127442034955</v>
      </c>
      <c r="E93" s="59">
        <v>0.20890677944771424</v>
      </c>
      <c r="F93" s="45">
        <v>102355645171</v>
      </c>
      <c r="G93" s="59">
        <v>0.16778442213761649</v>
      </c>
      <c r="H93" s="45">
        <v>51071885902</v>
      </c>
      <c r="I93" s="45">
        <v>22953188254</v>
      </c>
      <c r="J93" s="45">
        <v>17892110361</v>
      </c>
      <c r="K93" s="45">
        <v>4261556919</v>
      </c>
      <c r="L93" s="147">
        <f t="shared" si="9"/>
        <v>1</v>
      </c>
    </row>
    <row r="94" spans="1:12" x14ac:dyDescent="0.25">
      <c r="A94" s="14" t="s">
        <v>29</v>
      </c>
      <c r="B94" s="15" t="s">
        <v>29</v>
      </c>
      <c r="C94" s="16" t="s">
        <v>30</v>
      </c>
      <c r="D94" s="46">
        <v>5498826203051</v>
      </c>
      <c r="E94" s="60">
        <v>0.34556943223265946</v>
      </c>
      <c r="F94" s="46">
        <v>2755506795122</v>
      </c>
      <c r="G94" s="60">
        <v>0.17316766952467236</v>
      </c>
      <c r="H94" s="46">
        <v>1209170003123</v>
      </c>
      <c r="I94" s="46">
        <v>167131498961</v>
      </c>
      <c r="J94" s="46">
        <v>196272343626</v>
      </c>
      <c r="K94" s="46">
        <v>85656971731</v>
      </c>
      <c r="L94" s="148">
        <f t="shared" ref="L94" si="10">SUM(L75:L86)</f>
        <v>12</v>
      </c>
    </row>
    <row r="95" spans="1:12" x14ac:dyDescent="0.25">
      <c r="A95" s="14" t="s">
        <v>31</v>
      </c>
      <c r="B95" s="15" t="s">
        <v>31</v>
      </c>
      <c r="C95" s="16" t="s">
        <v>32</v>
      </c>
      <c r="D95" s="46">
        <v>1804364894542</v>
      </c>
      <c r="E95" s="60">
        <v>0.2666182582010998</v>
      </c>
      <c r="F95" s="46">
        <v>1325008202957</v>
      </c>
      <c r="G95" s="60">
        <v>0.19578710506016311</v>
      </c>
      <c r="H95" s="46">
        <v>310733633976</v>
      </c>
      <c r="I95" s="46">
        <v>176996010163</v>
      </c>
      <c r="J95" s="46">
        <v>187191303818</v>
      </c>
      <c r="K95" s="46">
        <v>64476343665</v>
      </c>
      <c r="L95" s="148">
        <f t="shared" ref="L95" si="11">SUM(L87:L93)</f>
        <v>5</v>
      </c>
    </row>
    <row r="96" spans="1:12" x14ac:dyDescent="0.25">
      <c r="A96" s="14" t="s">
        <v>33</v>
      </c>
      <c r="B96" s="15" t="s">
        <v>33</v>
      </c>
      <c r="C96" s="16" t="s">
        <v>95</v>
      </c>
      <c r="D96" s="46">
        <v>7303191097593</v>
      </c>
      <c r="E96" s="60">
        <v>0.32201076081732494</v>
      </c>
      <c r="F96" s="46">
        <v>4080514998079</v>
      </c>
      <c r="G96" s="60">
        <v>0.17991720625946439</v>
      </c>
      <c r="H96" s="46">
        <v>1519903637099</v>
      </c>
      <c r="I96" s="46">
        <v>344127509124</v>
      </c>
      <c r="J96" s="46">
        <v>383463647444</v>
      </c>
      <c r="K96" s="46">
        <v>150133315396</v>
      </c>
      <c r="L96" s="148">
        <f t="shared" ref="L96" si="12">L94+L95</f>
        <v>17</v>
      </c>
    </row>
    <row r="97" spans="1:12" x14ac:dyDescent="0.25">
      <c r="A97" s="14" t="s">
        <v>35</v>
      </c>
      <c r="B97" s="15" t="s">
        <v>35</v>
      </c>
      <c r="C97" s="16" t="s">
        <v>96</v>
      </c>
      <c r="D97" s="46">
        <v>9806895701480</v>
      </c>
      <c r="E97" s="60">
        <v>0.3324599057515974</v>
      </c>
      <c r="F97" s="46">
        <v>4827999159344</v>
      </c>
      <c r="G97" s="60">
        <v>0.16367219498847765</v>
      </c>
      <c r="H97" s="46">
        <v>1865519604456</v>
      </c>
      <c r="I97" s="46">
        <v>465694775782</v>
      </c>
      <c r="J97" s="46">
        <v>413532823954</v>
      </c>
      <c r="K97" s="46">
        <v>261739832451</v>
      </c>
      <c r="L97" s="148">
        <f t="shared" ref="L97" si="13">L96+L74</f>
        <v>18</v>
      </c>
    </row>
    <row r="98" spans="1:12" x14ac:dyDescent="0.25">
      <c r="A98" s="8" t="s">
        <v>97</v>
      </c>
      <c r="B98" s="17">
        <v>4</v>
      </c>
      <c r="C98" s="10" t="s">
        <v>98</v>
      </c>
      <c r="D98" s="38">
        <v>2865548001643</v>
      </c>
      <c r="E98" s="58">
        <v>0.26002259728710658</v>
      </c>
      <c r="F98" s="38">
        <v>1182682140863</v>
      </c>
      <c r="G98" s="58">
        <v>0.10731772137683608</v>
      </c>
      <c r="H98" s="38">
        <v>1471410463754</v>
      </c>
      <c r="I98" s="38">
        <v>653860557625</v>
      </c>
      <c r="J98" s="38">
        <v>68392934273</v>
      </c>
      <c r="K98" s="38">
        <v>98910053006</v>
      </c>
      <c r="L98" s="146">
        <f t="shared" si="9"/>
        <v>1</v>
      </c>
    </row>
    <row r="99" spans="1:12" x14ac:dyDescent="0.25">
      <c r="A99" s="11">
        <v>76</v>
      </c>
      <c r="B99" s="12">
        <v>1</v>
      </c>
      <c r="C99" s="13" t="s">
        <v>99</v>
      </c>
      <c r="D99" s="44">
        <v>966648635206</v>
      </c>
      <c r="E99" s="59">
        <v>0.23372141300031068</v>
      </c>
      <c r="F99" s="45">
        <v>547908188922</v>
      </c>
      <c r="G99" s="59">
        <v>0.13247613604916633</v>
      </c>
      <c r="H99" s="45">
        <v>502956328159</v>
      </c>
      <c r="I99" s="45">
        <v>177735786420</v>
      </c>
      <c r="J99" s="45">
        <v>64283846797</v>
      </c>
      <c r="K99" s="45">
        <v>45975599204</v>
      </c>
      <c r="L99" s="147">
        <f t="shared" si="9"/>
        <v>1</v>
      </c>
    </row>
    <row r="100" spans="1:12" x14ac:dyDescent="0.25">
      <c r="A100" s="11">
        <v>77</v>
      </c>
      <c r="B100" s="12">
        <v>2</v>
      </c>
      <c r="C100" s="13" t="s">
        <v>100</v>
      </c>
      <c r="D100" s="44">
        <v>768663320439</v>
      </c>
      <c r="E100" s="59">
        <v>0.30086305559523963</v>
      </c>
      <c r="F100" s="45">
        <v>419642086427</v>
      </c>
      <c r="G100" s="59">
        <v>0.16425240677112321</v>
      </c>
      <c r="H100" s="45">
        <v>199839823314</v>
      </c>
      <c r="I100" s="45">
        <v>58790949822</v>
      </c>
      <c r="J100" s="45">
        <v>43630240318</v>
      </c>
      <c r="K100" s="45">
        <v>9912630769</v>
      </c>
      <c r="L100" s="147">
        <f t="shared" si="9"/>
        <v>1</v>
      </c>
    </row>
    <row r="101" spans="1:12" x14ac:dyDescent="0.25">
      <c r="A101" s="11">
        <v>78</v>
      </c>
      <c r="B101" s="12">
        <v>3</v>
      </c>
      <c r="C101" s="13" t="s">
        <v>101</v>
      </c>
      <c r="D101" s="44">
        <v>392322013067</v>
      </c>
      <c r="E101" s="59">
        <v>0.26166391999679867</v>
      </c>
      <c r="F101" s="45">
        <v>258535047873</v>
      </c>
      <c r="G101" s="59">
        <v>0.17243308259497581</v>
      </c>
      <c r="H101" s="45">
        <v>55509351333</v>
      </c>
      <c r="I101" s="45">
        <v>13183765653</v>
      </c>
      <c r="J101" s="45">
        <v>35134495631</v>
      </c>
      <c r="K101" s="45">
        <v>9084819702</v>
      </c>
      <c r="L101" s="147">
        <f t="shared" si="9"/>
        <v>1</v>
      </c>
    </row>
    <row r="102" spans="1:12" x14ac:dyDescent="0.25">
      <c r="A102" s="11">
        <v>79</v>
      </c>
      <c r="B102" s="12">
        <v>4</v>
      </c>
      <c r="C102" s="13" t="s">
        <v>102</v>
      </c>
      <c r="D102" s="44">
        <v>816504955142</v>
      </c>
      <c r="E102" s="59">
        <v>0.28156913460261546</v>
      </c>
      <c r="F102" s="45">
        <v>460710345901</v>
      </c>
      <c r="G102" s="59">
        <v>0.15887449620591221</v>
      </c>
      <c r="H102" s="45">
        <v>219841194530</v>
      </c>
      <c r="I102" s="45">
        <v>46025563237</v>
      </c>
      <c r="J102" s="45">
        <v>49663508007</v>
      </c>
      <c r="K102" s="45">
        <v>13712551839</v>
      </c>
      <c r="L102" s="147">
        <f t="shared" si="9"/>
        <v>1</v>
      </c>
    </row>
    <row r="103" spans="1:12" x14ac:dyDescent="0.25">
      <c r="A103" s="11">
        <v>80</v>
      </c>
      <c r="B103" s="12">
        <v>5</v>
      </c>
      <c r="C103" s="13" t="s">
        <v>103</v>
      </c>
      <c r="D103" s="44">
        <v>345324223585</v>
      </c>
      <c r="E103" s="59">
        <v>0.25081504021604373</v>
      </c>
      <c r="F103" s="45">
        <v>278003397196</v>
      </c>
      <c r="G103" s="59">
        <v>0.20191874327272155</v>
      </c>
      <c r="H103" s="45">
        <v>118625841504</v>
      </c>
      <c r="I103" s="45">
        <v>33606469693</v>
      </c>
      <c r="J103" s="45">
        <v>18467267172</v>
      </c>
      <c r="K103" s="45">
        <v>9284817401</v>
      </c>
      <c r="L103" s="147">
        <f t="shared" si="9"/>
        <v>1</v>
      </c>
    </row>
    <row r="104" spans="1:12" x14ac:dyDescent="0.25">
      <c r="A104" s="11">
        <v>81</v>
      </c>
      <c r="B104" s="12">
        <v>6</v>
      </c>
      <c r="C104" s="13" t="s">
        <v>104</v>
      </c>
      <c r="D104" s="44">
        <v>429264129967</v>
      </c>
      <c r="E104" s="59">
        <v>0.24239812818598599</v>
      </c>
      <c r="F104" s="45">
        <v>278702936248</v>
      </c>
      <c r="G104" s="59">
        <v>0.15737879163499383</v>
      </c>
      <c r="H104" s="45">
        <v>184837239436</v>
      </c>
      <c r="I104" s="45">
        <v>57735830739</v>
      </c>
      <c r="J104" s="45">
        <v>31386801599</v>
      </c>
      <c r="K104" s="45">
        <v>19165331477</v>
      </c>
      <c r="L104" s="147">
        <f t="shared" si="9"/>
        <v>1</v>
      </c>
    </row>
    <row r="105" spans="1:12" x14ac:dyDescent="0.25">
      <c r="A105" s="11">
        <v>82</v>
      </c>
      <c r="B105" s="12">
        <v>7</v>
      </c>
      <c r="C105" s="13" t="s">
        <v>105</v>
      </c>
      <c r="D105" s="44">
        <v>583598630155</v>
      </c>
      <c r="E105" s="59">
        <v>0.27598925238479255</v>
      </c>
      <c r="F105" s="45">
        <v>227520025318</v>
      </c>
      <c r="G105" s="59">
        <v>0.1075963486641606</v>
      </c>
      <c r="H105" s="45">
        <v>259709227393</v>
      </c>
      <c r="I105" s="45">
        <v>33387012453</v>
      </c>
      <c r="J105" s="45">
        <v>28737412340</v>
      </c>
      <c r="K105" s="45">
        <v>16389835608</v>
      </c>
      <c r="L105" s="147">
        <f t="shared" si="9"/>
        <v>1</v>
      </c>
    </row>
    <row r="106" spans="1:12" x14ac:dyDescent="0.25">
      <c r="A106" s="11">
        <v>83</v>
      </c>
      <c r="B106" s="12">
        <v>8</v>
      </c>
      <c r="C106" s="13" t="s">
        <v>106</v>
      </c>
      <c r="D106" s="44">
        <v>615724135092</v>
      </c>
      <c r="E106" s="59">
        <v>0.27496218878921197</v>
      </c>
      <c r="F106" s="45">
        <v>269876244582</v>
      </c>
      <c r="G106" s="59">
        <v>0.12051787266937618</v>
      </c>
      <c r="H106" s="45">
        <v>215010298635</v>
      </c>
      <c r="I106" s="45">
        <v>59776244317</v>
      </c>
      <c r="J106" s="45">
        <v>44302148885</v>
      </c>
      <c r="K106" s="45">
        <v>44948840590</v>
      </c>
      <c r="L106" s="147">
        <f t="shared" si="9"/>
        <v>1</v>
      </c>
    </row>
    <row r="107" spans="1:12" x14ac:dyDescent="0.25">
      <c r="A107" s="11">
        <v>84</v>
      </c>
      <c r="B107" s="12">
        <v>9</v>
      </c>
      <c r="C107" s="13" t="s">
        <v>107</v>
      </c>
      <c r="D107" s="44">
        <v>615459664979</v>
      </c>
      <c r="E107" s="59">
        <v>0.33952536740544526</v>
      </c>
      <c r="F107" s="45">
        <v>216391293522</v>
      </c>
      <c r="G107" s="59">
        <v>0.11937473341799494</v>
      </c>
      <c r="H107" s="45">
        <v>168249273813</v>
      </c>
      <c r="I107" s="45">
        <v>64002003254</v>
      </c>
      <c r="J107" s="45">
        <v>20569551264</v>
      </c>
      <c r="K107" s="45">
        <v>6416146078</v>
      </c>
      <c r="L107" s="147">
        <f t="shared" si="9"/>
        <v>1</v>
      </c>
    </row>
    <row r="108" spans="1:12" x14ac:dyDescent="0.25">
      <c r="A108" s="11">
        <v>85</v>
      </c>
      <c r="B108" s="12">
        <v>10</v>
      </c>
      <c r="C108" s="13" t="s">
        <v>108</v>
      </c>
      <c r="D108" s="44">
        <v>752974113697</v>
      </c>
      <c r="E108" s="59">
        <v>0.25222699280209132</v>
      </c>
      <c r="F108" s="45">
        <v>442433695901</v>
      </c>
      <c r="G108" s="59">
        <v>0.14820392706930424</v>
      </c>
      <c r="H108" s="45">
        <v>496368247756</v>
      </c>
      <c r="I108" s="45">
        <v>232292800</v>
      </c>
      <c r="J108" s="45">
        <v>37439977079</v>
      </c>
      <c r="K108" s="45">
        <v>14269716700</v>
      </c>
      <c r="L108" s="147">
        <f t="shared" si="9"/>
        <v>1</v>
      </c>
    </row>
    <row r="109" spans="1:12" x14ac:dyDescent="0.25">
      <c r="A109" s="11">
        <v>86</v>
      </c>
      <c r="B109" s="12">
        <v>11</v>
      </c>
      <c r="C109" s="13" t="s">
        <v>109</v>
      </c>
      <c r="D109" s="44">
        <v>367727234473</v>
      </c>
      <c r="E109" s="59">
        <v>0.20170671340313456</v>
      </c>
      <c r="F109" s="45">
        <v>410147163181</v>
      </c>
      <c r="G109" s="59">
        <v>0.22497500468090281</v>
      </c>
      <c r="H109" s="45">
        <v>280655690209</v>
      </c>
      <c r="I109" s="45">
        <v>13852948162</v>
      </c>
      <c r="J109" s="45">
        <v>19443493020</v>
      </c>
      <c r="K109" s="45">
        <v>18031269600</v>
      </c>
      <c r="L109" s="147">
        <f t="shared" si="9"/>
        <v>1</v>
      </c>
    </row>
    <row r="110" spans="1:12" x14ac:dyDescent="0.25">
      <c r="A110" s="11">
        <v>87</v>
      </c>
      <c r="B110" s="12">
        <v>12</v>
      </c>
      <c r="C110" s="13" t="s">
        <v>110</v>
      </c>
      <c r="D110" s="44">
        <v>662080113324</v>
      </c>
      <c r="E110" s="59">
        <v>0.2219026851129334</v>
      </c>
      <c r="F110" s="45">
        <v>367139176597</v>
      </c>
      <c r="G110" s="59">
        <v>0.12305031892289664</v>
      </c>
      <c r="H110" s="45">
        <v>293184893558</v>
      </c>
      <c r="I110" s="45">
        <v>180967816698</v>
      </c>
      <c r="J110" s="45">
        <v>72922844009</v>
      </c>
      <c r="K110" s="45">
        <v>20452656489</v>
      </c>
      <c r="L110" s="147">
        <f t="shared" si="9"/>
        <v>1</v>
      </c>
    </row>
    <row r="111" spans="1:12" x14ac:dyDescent="0.25">
      <c r="A111" s="14" t="s">
        <v>29</v>
      </c>
      <c r="B111" s="15" t="s">
        <v>29</v>
      </c>
      <c r="C111" s="16" t="s">
        <v>30</v>
      </c>
      <c r="D111" s="46">
        <v>6286483821329</v>
      </c>
      <c r="E111" s="60">
        <v>0.26877336920453598</v>
      </c>
      <c r="F111" s="46">
        <v>3399723261890</v>
      </c>
      <c r="G111" s="60">
        <v>0.14535233071959724</v>
      </c>
      <c r="H111" s="46">
        <v>2420946825873</v>
      </c>
      <c r="I111" s="46">
        <v>544475918388</v>
      </c>
      <c r="J111" s="46">
        <v>373615249092</v>
      </c>
      <c r="K111" s="46">
        <v>189160289368</v>
      </c>
      <c r="L111" s="148">
        <f t="shared" ref="L111" si="14">SUM(L99:L108)</f>
        <v>10</v>
      </c>
    </row>
    <row r="112" spans="1:12" x14ac:dyDescent="0.25">
      <c r="A112" s="14" t="s">
        <v>31</v>
      </c>
      <c r="B112" s="15" t="s">
        <v>31</v>
      </c>
      <c r="C112" s="16" t="s">
        <v>32</v>
      </c>
      <c r="D112" s="46">
        <v>1029807347797</v>
      </c>
      <c r="E112" s="60">
        <v>0.21424283082722995</v>
      </c>
      <c r="F112" s="46">
        <v>777286339778</v>
      </c>
      <c r="G112" s="60">
        <v>0.16170794095965368</v>
      </c>
      <c r="H112" s="46">
        <v>573840583767</v>
      </c>
      <c r="I112" s="46">
        <v>194820764860</v>
      </c>
      <c r="J112" s="46">
        <v>92366337029</v>
      </c>
      <c r="K112" s="46">
        <v>38483926089</v>
      </c>
      <c r="L112" s="148">
        <f t="shared" ref="L112" si="15">SUM(L109:L110)</f>
        <v>2</v>
      </c>
    </row>
    <row r="113" spans="1:12" x14ac:dyDescent="0.25">
      <c r="A113" s="14" t="s">
        <v>33</v>
      </c>
      <c r="B113" s="15" t="s">
        <v>33</v>
      </c>
      <c r="C113" s="16" t="s">
        <v>111</v>
      </c>
      <c r="D113" s="46">
        <v>7316291169126</v>
      </c>
      <c r="E113" s="60">
        <v>0.2594773306924123</v>
      </c>
      <c r="F113" s="46">
        <v>4177009601668</v>
      </c>
      <c r="G113" s="60">
        <v>0.1481405368735296</v>
      </c>
      <c r="H113" s="46">
        <v>2994787409640</v>
      </c>
      <c r="I113" s="46">
        <v>739296683248</v>
      </c>
      <c r="J113" s="46">
        <v>465981586121</v>
      </c>
      <c r="K113" s="46">
        <v>227644215457</v>
      </c>
      <c r="L113" s="148">
        <f t="shared" ref="L113" si="16">L111+L112</f>
        <v>12</v>
      </c>
    </row>
    <row r="114" spans="1:12" x14ac:dyDescent="0.25">
      <c r="A114" s="14" t="s">
        <v>35</v>
      </c>
      <c r="B114" s="15" t="s">
        <v>35</v>
      </c>
      <c r="C114" s="16" t="s">
        <v>112</v>
      </c>
      <c r="D114" s="46">
        <v>10181839170769</v>
      </c>
      <c r="E114" s="60">
        <v>0.25963055760853054</v>
      </c>
      <c r="F114" s="46">
        <v>5359691742531</v>
      </c>
      <c r="G114" s="60">
        <v>0.13666880142029014</v>
      </c>
      <c r="H114" s="46">
        <v>4466197873394</v>
      </c>
      <c r="I114" s="46">
        <v>1393157240873</v>
      </c>
      <c r="J114" s="46">
        <v>534374520394</v>
      </c>
      <c r="K114" s="46">
        <v>326554268463</v>
      </c>
      <c r="L114" s="148">
        <f t="shared" ref="L114" si="17">L113+L98</f>
        <v>13</v>
      </c>
    </row>
    <row r="115" spans="1:12" x14ac:dyDescent="0.25">
      <c r="A115" s="8" t="s">
        <v>113</v>
      </c>
      <c r="B115" s="17">
        <v>5</v>
      </c>
      <c r="C115" s="10" t="s">
        <v>114</v>
      </c>
      <c r="D115" s="38">
        <v>1083612034779</v>
      </c>
      <c r="E115" s="58">
        <v>0.24939633514474546</v>
      </c>
      <c r="F115" s="38">
        <v>379336771655</v>
      </c>
      <c r="G115" s="58">
        <v>8.7305417068102853E-2</v>
      </c>
      <c r="H115" s="38">
        <v>164987191219</v>
      </c>
      <c r="I115" s="38">
        <v>268739849870</v>
      </c>
      <c r="J115" s="38">
        <v>36425497555</v>
      </c>
      <c r="K115" s="38">
        <v>29725171830</v>
      </c>
      <c r="L115" s="146">
        <f t="shared" si="9"/>
        <v>0</v>
      </c>
    </row>
    <row r="116" spans="1:12" x14ac:dyDescent="0.25">
      <c r="A116" s="11">
        <v>88</v>
      </c>
      <c r="B116" s="12">
        <v>1</v>
      </c>
      <c r="C116" s="13" t="s">
        <v>115</v>
      </c>
      <c r="D116" s="44">
        <v>300444084155</v>
      </c>
      <c r="E116" s="59">
        <v>0.24360234442167494</v>
      </c>
      <c r="F116" s="45">
        <v>221805824889</v>
      </c>
      <c r="G116" s="59">
        <v>0.17984184678260604</v>
      </c>
      <c r="H116" s="45">
        <v>58473074218</v>
      </c>
      <c r="I116" s="45">
        <v>34359119945</v>
      </c>
      <c r="J116" s="45">
        <v>29370382294</v>
      </c>
      <c r="K116" s="45">
        <v>16591529465</v>
      </c>
      <c r="L116" s="147">
        <f t="shared" si="9"/>
        <v>1</v>
      </c>
    </row>
    <row r="117" spans="1:12" x14ac:dyDescent="0.25">
      <c r="A117" s="11">
        <v>89</v>
      </c>
      <c r="B117" s="12">
        <v>2</v>
      </c>
      <c r="C117" s="13" t="s">
        <v>116</v>
      </c>
      <c r="D117" s="44">
        <v>363694580329</v>
      </c>
      <c r="E117" s="59">
        <v>0.22051762572923658</v>
      </c>
      <c r="F117" s="45">
        <v>240888110301</v>
      </c>
      <c r="G117" s="59">
        <v>0.14605682081356913</v>
      </c>
      <c r="H117" s="45">
        <v>331400370754</v>
      </c>
      <c r="I117" s="45">
        <v>41748825563</v>
      </c>
      <c r="J117" s="45">
        <v>17556542388</v>
      </c>
      <c r="K117" s="45">
        <v>5657771960</v>
      </c>
      <c r="L117" s="147">
        <f t="shared" si="9"/>
        <v>1</v>
      </c>
    </row>
    <row r="118" spans="1:12" x14ac:dyDescent="0.25">
      <c r="A118" s="11">
        <v>90</v>
      </c>
      <c r="B118" s="12">
        <v>3</v>
      </c>
      <c r="C118" s="13" t="s">
        <v>117</v>
      </c>
      <c r="D118" s="44">
        <v>238860487270</v>
      </c>
      <c r="E118" s="59">
        <v>0.24260012547454479</v>
      </c>
      <c r="F118" s="45">
        <v>185344906321</v>
      </c>
      <c r="G118" s="59">
        <v>0.18824669598331575</v>
      </c>
      <c r="H118" s="45">
        <v>79887946549</v>
      </c>
      <c r="I118" s="45">
        <v>612829327</v>
      </c>
      <c r="J118" s="45">
        <v>33049938216</v>
      </c>
      <c r="K118" s="45">
        <v>7220653007</v>
      </c>
      <c r="L118" s="147">
        <f t="shared" si="9"/>
        <v>1</v>
      </c>
    </row>
    <row r="119" spans="1:12" x14ac:dyDescent="0.25">
      <c r="A119" s="11">
        <v>91</v>
      </c>
      <c r="B119" s="12">
        <v>4</v>
      </c>
      <c r="C119" s="13" t="s">
        <v>118</v>
      </c>
      <c r="D119" s="44">
        <v>268086223045</v>
      </c>
      <c r="E119" s="59">
        <v>0.23825528005502658</v>
      </c>
      <c r="F119" s="45">
        <v>169970441445</v>
      </c>
      <c r="G119" s="59">
        <v>0.15105720341607184</v>
      </c>
      <c r="H119" s="45">
        <v>119664130729</v>
      </c>
      <c r="I119" s="45">
        <v>31984312635</v>
      </c>
      <c r="J119" s="45">
        <v>17658179808</v>
      </c>
      <c r="K119" s="45">
        <v>4922183313</v>
      </c>
      <c r="L119" s="147">
        <f t="shared" si="9"/>
        <v>1</v>
      </c>
    </row>
    <row r="120" spans="1:12" x14ac:dyDescent="0.25">
      <c r="A120" s="11">
        <v>92</v>
      </c>
      <c r="B120" s="12">
        <v>5</v>
      </c>
      <c r="C120" s="13" t="s">
        <v>119</v>
      </c>
      <c r="D120" s="44">
        <v>271547256344</v>
      </c>
      <c r="E120" s="59">
        <v>0.21411980953828824</v>
      </c>
      <c r="F120" s="45">
        <v>217899499588</v>
      </c>
      <c r="G120" s="59">
        <v>0.1718176054453138</v>
      </c>
      <c r="H120" s="45">
        <v>133875168631</v>
      </c>
      <c r="I120" s="45">
        <v>45782424859</v>
      </c>
      <c r="J120" s="45">
        <v>32369910315</v>
      </c>
      <c r="K120" s="45">
        <v>8061624052</v>
      </c>
      <c r="L120" s="147">
        <f t="shared" si="9"/>
        <v>1</v>
      </c>
    </row>
    <row r="121" spans="1:12" x14ac:dyDescent="0.25">
      <c r="A121" s="11">
        <v>93</v>
      </c>
      <c r="B121" s="12">
        <v>6</v>
      </c>
      <c r="C121" s="13" t="s">
        <v>120</v>
      </c>
      <c r="D121" s="44">
        <v>976328799577</v>
      </c>
      <c r="E121" s="59">
        <v>0.27608546184166399</v>
      </c>
      <c r="F121" s="45">
        <v>439087607220</v>
      </c>
      <c r="G121" s="59">
        <v>0.1241648355357402</v>
      </c>
      <c r="H121" s="45">
        <v>319380613083</v>
      </c>
      <c r="I121" s="45">
        <v>96272423408</v>
      </c>
      <c r="J121" s="45">
        <v>63159380869</v>
      </c>
      <c r="K121" s="45">
        <v>19537287522</v>
      </c>
      <c r="L121" s="147">
        <f t="shared" si="9"/>
        <v>1</v>
      </c>
    </row>
    <row r="122" spans="1:12" x14ac:dyDescent="0.25">
      <c r="A122" s="11">
        <v>94</v>
      </c>
      <c r="B122" s="12">
        <v>7</v>
      </c>
      <c r="C122" s="13" t="s">
        <v>121</v>
      </c>
      <c r="D122" s="44">
        <v>270246956605</v>
      </c>
      <c r="E122" s="59">
        <v>0.24768346439771147</v>
      </c>
      <c r="F122" s="45">
        <v>198920342137</v>
      </c>
      <c r="G122" s="59">
        <v>0.18231206041547951</v>
      </c>
      <c r="H122" s="45">
        <v>70093056899</v>
      </c>
      <c r="I122" s="45">
        <v>30449509932</v>
      </c>
      <c r="J122" s="45">
        <v>43049471924</v>
      </c>
      <c r="K122" s="45">
        <v>12157585937</v>
      </c>
      <c r="L122" s="147">
        <f t="shared" si="9"/>
        <v>1</v>
      </c>
    </row>
    <row r="123" spans="1:12" x14ac:dyDescent="0.25">
      <c r="A123" s="14" t="s">
        <v>29</v>
      </c>
      <c r="B123" s="15" t="s">
        <v>29</v>
      </c>
      <c r="C123" s="16" t="s">
        <v>30</v>
      </c>
      <c r="D123" s="46">
        <v>1442632631143</v>
      </c>
      <c r="E123" s="60">
        <v>0.23043010558871857</v>
      </c>
      <c r="F123" s="46">
        <v>1035908782544</v>
      </c>
      <c r="G123" s="60">
        <v>0.16546455763500151</v>
      </c>
      <c r="H123" s="46">
        <v>723300690881</v>
      </c>
      <c r="I123" s="46">
        <v>154487512329</v>
      </c>
      <c r="J123" s="46">
        <v>130004953021</v>
      </c>
      <c r="K123" s="46">
        <v>42453761797</v>
      </c>
      <c r="L123" s="148">
        <f t="shared" ref="L123" si="18">SUM(L116:L120)</f>
        <v>5</v>
      </c>
    </row>
    <row r="124" spans="1:12" x14ac:dyDescent="0.25">
      <c r="A124" s="14" t="s">
        <v>31</v>
      </c>
      <c r="B124" s="15" t="s">
        <v>31</v>
      </c>
      <c r="C124" s="16" t="s">
        <v>32</v>
      </c>
      <c r="D124" s="46">
        <v>1246575756182</v>
      </c>
      <c r="E124" s="60">
        <v>0.26938857171675923</v>
      </c>
      <c r="F124" s="46">
        <v>638007949357</v>
      </c>
      <c r="G124" s="60">
        <v>0.13787533518831516</v>
      </c>
      <c r="H124" s="46">
        <v>389473669982</v>
      </c>
      <c r="I124" s="46">
        <v>126721933340</v>
      </c>
      <c r="J124" s="46">
        <v>106208852793</v>
      </c>
      <c r="K124" s="46">
        <v>31694873459</v>
      </c>
      <c r="L124" s="148">
        <f t="shared" ref="L124" si="19">SUM(L121:L122)</f>
        <v>2</v>
      </c>
    </row>
    <row r="125" spans="1:12" x14ac:dyDescent="0.25">
      <c r="A125" s="14" t="s">
        <v>33</v>
      </c>
      <c r="B125" s="15" t="s">
        <v>33</v>
      </c>
      <c r="C125" s="16" t="s">
        <v>122</v>
      </c>
      <c r="D125" s="46">
        <v>2689208387325</v>
      </c>
      <c r="E125" s="60">
        <v>0.24698749514233098</v>
      </c>
      <c r="F125" s="46">
        <v>1673916731901</v>
      </c>
      <c r="G125" s="60">
        <v>0.15373910874207741</v>
      </c>
      <c r="H125" s="46">
        <v>1112774360863</v>
      </c>
      <c r="I125" s="46">
        <v>281209445669</v>
      </c>
      <c r="J125" s="46">
        <v>236213805814</v>
      </c>
      <c r="K125" s="46">
        <v>74148635256</v>
      </c>
      <c r="L125" s="148">
        <f t="shared" ref="L125" si="20">L123+L124</f>
        <v>7</v>
      </c>
    </row>
    <row r="126" spans="1:12" x14ac:dyDescent="0.25">
      <c r="A126" s="14" t="s">
        <v>35</v>
      </c>
      <c r="B126" s="15" t="s">
        <v>35</v>
      </c>
      <c r="C126" s="16" t="s">
        <v>123</v>
      </c>
      <c r="D126" s="46">
        <v>3772820422104</v>
      </c>
      <c r="E126" s="60">
        <v>0.24767457465466067</v>
      </c>
      <c r="F126" s="46">
        <v>2053253503556</v>
      </c>
      <c r="G126" s="60">
        <v>0.13479005922784573</v>
      </c>
      <c r="H126" s="46">
        <v>1277761552082</v>
      </c>
      <c r="I126" s="46">
        <v>549949295539</v>
      </c>
      <c r="J126" s="46">
        <v>272639303369</v>
      </c>
      <c r="K126" s="46">
        <v>103873807086</v>
      </c>
      <c r="L126" s="148">
        <f t="shared" ref="L126" si="21">L125+L115</f>
        <v>7</v>
      </c>
    </row>
    <row r="127" spans="1:12" x14ac:dyDescent="0.25">
      <c r="A127" s="8" t="s">
        <v>124</v>
      </c>
      <c r="B127" s="17">
        <v>6</v>
      </c>
      <c r="C127" s="10" t="s">
        <v>125</v>
      </c>
      <c r="D127" s="38">
        <v>1354961409713</v>
      </c>
      <c r="E127" s="58">
        <v>0.26165971643007119</v>
      </c>
      <c r="F127" s="38">
        <v>510114842046</v>
      </c>
      <c r="G127" s="58">
        <v>9.8509451235809828E-2</v>
      </c>
      <c r="H127" s="38">
        <v>858991051890</v>
      </c>
      <c r="I127" s="38">
        <v>23366929061</v>
      </c>
      <c r="J127" s="38">
        <v>39362030477</v>
      </c>
      <c r="K127" s="38">
        <v>33928416948</v>
      </c>
      <c r="L127" s="146">
        <f t="shared" si="9"/>
        <v>0</v>
      </c>
    </row>
    <row r="128" spans="1:12" x14ac:dyDescent="0.25">
      <c r="A128" s="11">
        <v>95</v>
      </c>
      <c r="B128" s="12">
        <v>1</v>
      </c>
      <c r="C128" s="13" t="s">
        <v>126</v>
      </c>
      <c r="D128" s="44">
        <v>424714383096</v>
      </c>
      <c r="E128" s="59">
        <v>0.22492983642130635</v>
      </c>
      <c r="F128" s="45">
        <v>282465904256</v>
      </c>
      <c r="G128" s="59">
        <v>0.14959467389767528</v>
      </c>
      <c r="H128" s="45">
        <v>342641676095</v>
      </c>
      <c r="I128" s="45">
        <v>56195559326</v>
      </c>
      <c r="J128" s="45">
        <v>22030468737</v>
      </c>
      <c r="K128" s="45">
        <v>8609021646</v>
      </c>
      <c r="L128" s="147">
        <f t="shared" si="9"/>
        <v>1</v>
      </c>
    </row>
    <row r="129" spans="1:12" x14ac:dyDescent="0.25">
      <c r="A129" s="11">
        <v>96</v>
      </c>
      <c r="B129" s="12">
        <v>2</v>
      </c>
      <c r="C129" s="13" t="s">
        <v>127</v>
      </c>
      <c r="D129" s="44">
        <v>329721699699</v>
      </c>
      <c r="E129" s="59">
        <v>0.24833233339425576</v>
      </c>
      <c r="F129" s="45">
        <v>234413790968</v>
      </c>
      <c r="G129" s="59">
        <v>0.17655047800620477</v>
      </c>
      <c r="H129" s="45">
        <v>99488408110</v>
      </c>
      <c r="I129" s="45">
        <v>30092816359</v>
      </c>
      <c r="J129" s="45">
        <v>23164545089</v>
      </c>
      <c r="K129" s="45">
        <v>5368844224</v>
      </c>
      <c r="L129" s="147">
        <f t="shared" si="9"/>
        <v>1</v>
      </c>
    </row>
    <row r="130" spans="1:12" x14ac:dyDescent="0.25">
      <c r="A130" s="11">
        <v>97</v>
      </c>
      <c r="B130" s="12">
        <v>3</v>
      </c>
      <c r="C130" s="13" t="s">
        <v>128</v>
      </c>
      <c r="D130" s="44">
        <v>342988745164</v>
      </c>
      <c r="E130" s="59">
        <v>0.27168204831912812</v>
      </c>
      <c r="F130" s="45">
        <v>120933348500</v>
      </c>
      <c r="G130" s="59">
        <v>9.5791539208848225E-2</v>
      </c>
      <c r="H130" s="45">
        <v>94932338098</v>
      </c>
      <c r="I130" s="45">
        <v>170555300</v>
      </c>
      <c r="J130" s="45">
        <v>26670008802</v>
      </c>
      <c r="K130" s="45">
        <v>6155183060</v>
      </c>
      <c r="L130" s="147">
        <f t="shared" si="9"/>
        <v>0</v>
      </c>
    </row>
    <row r="131" spans="1:12" x14ac:dyDescent="0.25">
      <c r="A131" s="11">
        <v>98</v>
      </c>
      <c r="B131" s="12">
        <v>4</v>
      </c>
      <c r="C131" s="13" t="s">
        <v>129</v>
      </c>
      <c r="D131" s="44">
        <v>469695665241</v>
      </c>
      <c r="E131" s="59">
        <v>0.31548921020004839</v>
      </c>
      <c r="F131" s="45">
        <v>238324185874</v>
      </c>
      <c r="G131" s="59">
        <v>0.16007963184922858</v>
      </c>
      <c r="H131" s="45">
        <v>96337684224</v>
      </c>
      <c r="I131" s="45">
        <v>9657626533</v>
      </c>
      <c r="J131" s="45">
        <v>19230890546</v>
      </c>
      <c r="K131" s="45">
        <v>5087314873</v>
      </c>
      <c r="L131" s="147">
        <f t="shared" si="9"/>
        <v>1</v>
      </c>
    </row>
    <row r="132" spans="1:12" x14ac:dyDescent="0.25">
      <c r="A132" s="11">
        <v>99</v>
      </c>
      <c r="B132" s="12">
        <v>5</v>
      </c>
      <c r="C132" s="13" t="s">
        <v>130</v>
      </c>
      <c r="D132" s="44">
        <v>481056178695</v>
      </c>
      <c r="E132" s="59">
        <v>0.3048232049684621</v>
      </c>
      <c r="F132" s="45">
        <v>250590457226</v>
      </c>
      <c r="G132" s="59">
        <v>0.15878766283256049</v>
      </c>
      <c r="H132" s="45">
        <v>118547296445</v>
      </c>
      <c r="I132" s="45">
        <v>41348194750</v>
      </c>
      <c r="J132" s="45">
        <v>18841697041</v>
      </c>
      <c r="K132" s="45">
        <v>8594951638</v>
      </c>
      <c r="L132" s="147">
        <f t="shared" si="9"/>
        <v>1</v>
      </c>
    </row>
    <row r="133" spans="1:12" x14ac:dyDescent="0.25">
      <c r="A133" s="11">
        <v>100</v>
      </c>
      <c r="B133" s="12">
        <v>6</v>
      </c>
      <c r="C133" s="13" t="s">
        <v>131</v>
      </c>
      <c r="D133" s="44">
        <v>313676016324</v>
      </c>
      <c r="E133" s="59">
        <v>0.22911451601127691</v>
      </c>
      <c r="F133" s="45">
        <v>238133273414</v>
      </c>
      <c r="G133" s="59">
        <v>0.17393675909245856</v>
      </c>
      <c r="H133" s="45">
        <v>163186866954</v>
      </c>
      <c r="I133" s="45">
        <v>10569583338</v>
      </c>
      <c r="J133" s="45">
        <v>25399056798</v>
      </c>
      <c r="K133" s="45">
        <v>5963088993</v>
      </c>
      <c r="L133" s="147">
        <f t="shared" si="9"/>
        <v>1</v>
      </c>
    </row>
    <row r="134" spans="1:12" x14ac:dyDescent="0.25">
      <c r="A134" s="11">
        <v>101</v>
      </c>
      <c r="B134" s="12">
        <v>7</v>
      </c>
      <c r="C134" s="13" t="s">
        <v>132</v>
      </c>
      <c r="D134" s="44">
        <v>379568371341</v>
      </c>
      <c r="E134" s="59">
        <v>0.22056455111089965</v>
      </c>
      <c r="F134" s="45">
        <v>261924476595</v>
      </c>
      <c r="G134" s="59">
        <v>0.15220249885687251</v>
      </c>
      <c r="H134" s="45">
        <v>231812618568</v>
      </c>
      <c r="I134" s="45">
        <v>147113507153</v>
      </c>
      <c r="J134" s="45">
        <v>30750273156</v>
      </c>
      <c r="K134" s="45">
        <v>5041966110</v>
      </c>
      <c r="L134" s="147">
        <f t="shared" si="9"/>
        <v>1</v>
      </c>
    </row>
    <row r="135" spans="1:12" x14ac:dyDescent="0.25">
      <c r="A135" s="11">
        <v>102</v>
      </c>
      <c r="B135" s="12">
        <v>8</v>
      </c>
      <c r="C135" s="13" t="s">
        <v>133</v>
      </c>
      <c r="D135" s="44">
        <v>315217276772</v>
      </c>
      <c r="E135" s="59">
        <v>0.25396269228034685</v>
      </c>
      <c r="F135" s="45">
        <v>164221149033</v>
      </c>
      <c r="G135" s="59">
        <v>0.13230888092456677</v>
      </c>
      <c r="H135" s="45">
        <v>216729329976</v>
      </c>
      <c r="I135" s="45">
        <v>28801568342</v>
      </c>
      <c r="J135" s="45">
        <v>13211098505</v>
      </c>
      <c r="K135" s="45">
        <v>4791264699</v>
      </c>
      <c r="L135" s="147">
        <f t="shared" si="9"/>
        <v>1</v>
      </c>
    </row>
    <row r="136" spans="1:12" x14ac:dyDescent="0.25">
      <c r="A136" s="11">
        <v>103</v>
      </c>
      <c r="B136" s="12">
        <v>9</v>
      </c>
      <c r="C136" s="13" t="s">
        <v>134</v>
      </c>
      <c r="D136" s="44">
        <v>325709158240</v>
      </c>
      <c r="E136" s="59">
        <v>0.27197380549992395</v>
      </c>
      <c r="F136" s="45">
        <v>181321297384</v>
      </c>
      <c r="G136" s="59">
        <v>0.1514069900096951</v>
      </c>
      <c r="H136" s="45">
        <v>132368221043</v>
      </c>
      <c r="I136" s="45">
        <v>35455165611</v>
      </c>
      <c r="J136" s="45">
        <v>18512999213</v>
      </c>
      <c r="K136" s="45">
        <v>6878121365</v>
      </c>
      <c r="L136" s="147">
        <f t="shared" si="9"/>
        <v>1</v>
      </c>
    </row>
    <row r="137" spans="1:12" x14ac:dyDescent="0.25">
      <c r="A137" s="11">
        <v>104</v>
      </c>
      <c r="B137" s="12">
        <v>10</v>
      </c>
      <c r="C137" s="13" t="s">
        <v>135</v>
      </c>
      <c r="D137" s="44">
        <v>428061488904</v>
      </c>
      <c r="E137" s="59">
        <v>0.21904438444960761</v>
      </c>
      <c r="F137" s="45">
        <v>333494546642</v>
      </c>
      <c r="G137" s="59">
        <v>0.17065330467717119</v>
      </c>
      <c r="H137" s="45">
        <v>311773300000</v>
      </c>
      <c r="I137" s="45">
        <v>36692360000</v>
      </c>
      <c r="J137" s="45">
        <v>38353830820</v>
      </c>
      <c r="K137" s="45">
        <v>12769781000</v>
      </c>
      <c r="L137" s="147">
        <f t="shared" si="9"/>
        <v>1</v>
      </c>
    </row>
    <row r="138" spans="1:12" x14ac:dyDescent="0.25">
      <c r="A138" s="11">
        <v>105</v>
      </c>
      <c r="B138" s="12">
        <v>11</v>
      </c>
      <c r="C138" s="13" t="s">
        <v>136</v>
      </c>
      <c r="D138" s="44">
        <v>157241841183</v>
      </c>
      <c r="E138" s="59">
        <v>0.18205569724722209</v>
      </c>
      <c r="F138" s="45">
        <v>197415696798</v>
      </c>
      <c r="G138" s="59">
        <v>0.22856926666406754</v>
      </c>
      <c r="H138" s="45">
        <v>97903842336</v>
      </c>
      <c r="I138" s="45">
        <v>10275722125</v>
      </c>
      <c r="J138" s="45">
        <v>17619477346</v>
      </c>
      <c r="K138" s="45">
        <v>5109031927</v>
      </c>
      <c r="L138" s="147">
        <f t="shared" ref="L138:L201" si="22">IF(E138&gt;20%,IF(G138&gt;10%,1,0),0)</f>
        <v>0</v>
      </c>
    </row>
    <row r="139" spans="1:12" x14ac:dyDescent="0.25">
      <c r="A139" s="14" t="s">
        <v>29</v>
      </c>
      <c r="B139" s="15" t="s">
        <v>29</v>
      </c>
      <c r="C139" s="16" t="s">
        <v>30</v>
      </c>
      <c r="D139" s="46">
        <v>3382347494572</v>
      </c>
      <c r="E139" s="60">
        <v>0.25870606763171944</v>
      </c>
      <c r="F139" s="46">
        <v>1972327883250</v>
      </c>
      <c r="G139" s="60">
        <v>0.15085770801931386</v>
      </c>
      <c r="H139" s="46">
        <v>1496044439513</v>
      </c>
      <c r="I139" s="46">
        <v>359404576712</v>
      </c>
      <c r="J139" s="46">
        <v>197811037887</v>
      </c>
      <c r="K139" s="46">
        <v>56489756608</v>
      </c>
      <c r="L139" s="148">
        <f t="shared" ref="L139" si="23">SUM(L128:L136)</f>
        <v>8</v>
      </c>
    </row>
    <row r="140" spans="1:12" x14ac:dyDescent="0.25">
      <c r="A140" s="14" t="s">
        <v>31</v>
      </c>
      <c r="B140" s="15" t="s">
        <v>31</v>
      </c>
      <c r="C140" s="16" t="s">
        <v>32</v>
      </c>
      <c r="D140" s="46">
        <v>585303330087</v>
      </c>
      <c r="E140" s="60">
        <v>0.20770724684348069</v>
      </c>
      <c r="F140" s="46">
        <v>530910243440</v>
      </c>
      <c r="G140" s="60">
        <v>0.18840471139901649</v>
      </c>
      <c r="H140" s="46">
        <v>409677142336</v>
      </c>
      <c r="I140" s="46">
        <v>46968082125</v>
      </c>
      <c r="J140" s="46">
        <v>55973308166</v>
      </c>
      <c r="K140" s="46">
        <v>17878812927</v>
      </c>
      <c r="L140" s="148">
        <f t="shared" ref="L140" si="24">SUM(L137:L138)</f>
        <v>1</v>
      </c>
    </row>
    <row r="141" spans="1:12" x14ac:dyDescent="0.25">
      <c r="A141" s="14" t="s">
        <v>33</v>
      </c>
      <c r="B141" s="15" t="s">
        <v>33</v>
      </c>
      <c r="C141" s="16" t="s">
        <v>137</v>
      </c>
      <c r="D141" s="46">
        <v>3967650824659</v>
      </c>
      <c r="E141" s="60">
        <v>0.24966311170074976</v>
      </c>
      <c r="F141" s="46">
        <v>2503238126690</v>
      </c>
      <c r="G141" s="60">
        <v>0.15751542856372544</v>
      </c>
      <c r="H141" s="46">
        <v>1905721581849</v>
      </c>
      <c r="I141" s="46">
        <v>406372658837</v>
      </c>
      <c r="J141" s="46">
        <v>253784346053</v>
      </c>
      <c r="K141" s="46">
        <v>74368569535</v>
      </c>
      <c r="L141" s="148">
        <f t="shared" ref="L141" si="25">L139+L140</f>
        <v>9</v>
      </c>
    </row>
    <row r="142" spans="1:12" x14ac:dyDescent="0.25">
      <c r="A142" s="14" t="s">
        <v>35</v>
      </c>
      <c r="B142" s="15" t="s">
        <v>35</v>
      </c>
      <c r="C142" s="16" t="s">
        <v>138</v>
      </c>
      <c r="D142" s="46">
        <v>5322612234372</v>
      </c>
      <c r="E142" s="60">
        <v>0.25261144518837481</v>
      </c>
      <c r="F142" s="46">
        <v>3013352968736</v>
      </c>
      <c r="G142" s="60">
        <v>0.14301388393079012</v>
      </c>
      <c r="H142" s="46">
        <v>2764712633739</v>
      </c>
      <c r="I142" s="46">
        <v>429739587898</v>
      </c>
      <c r="J142" s="46">
        <v>293146376530</v>
      </c>
      <c r="K142" s="46">
        <v>108296986483</v>
      </c>
      <c r="L142" s="148">
        <f t="shared" ref="L142" si="26">L141+L127</f>
        <v>9</v>
      </c>
    </row>
    <row r="143" spans="1:12" x14ac:dyDescent="0.25">
      <c r="A143" s="8" t="s">
        <v>139</v>
      </c>
      <c r="B143" s="17">
        <v>7</v>
      </c>
      <c r="C143" s="10" t="s">
        <v>140</v>
      </c>
      <c r="D143" s="38">
        <v>913870726210</v>
      </c>
      <c r="E143" s="58">
        <v>0.2927154036302847</v>
      </c>
      <c r="F143" s="38">
        <v>388891719994</v>
      </c>
      <c r="G143" s="58">
        <v>0.12456312859326793</v>
      </c>
      <c r="H143" s="38">
        <v>244867555972</v>
      </c>
      <c r="I143" s="38">
        <v>15805646541</v>
      </c>
      <c r="J143" s="38">
        <v>45658035590</v>
      </c>
      <c r="K143" s="38">
        <v>22963002600</v>
      </c>
      <c r="L143" s="146">
        <f t="shared" si="22"/>
        <v>1</v>
      </c>
    </row>
    <row r="144" spans="1:12" x14ac:dyDescent="0.25">
      <c r="A144" s="11">
        <v>106</v>
      </c>
      <c r="B144" s="12">
        <v>1</v>
      </c>
      <c r="C144" s="13" t="s">
        <v>141</v>
      </c>
      <c r="D144" s="44">
        <v>281053510790</v>
      </c>
      <c r="E144" s="59">
        <v>0.26100689207218364</v>
      </c>
      <c r="F144" s="45">
        <v>162800775897</v>
      </c>
      <c r="G144" s="59">
        <v>0.15118873421782536</v>
      </c>
      <c r="H144" s="45">
        <v>111086931200</v>
      </c>
      <c r="I144" s="45">
        <v>4527976500</v>
      </c>
      <c r="J144" s="45">
        <v>15044115170</v>
      </c>
      <c r="K144" s="45">
        <v>6390396900</v>
      </c>
      <c r="L144" s="147">
        <f t="shared" si="22"/>
        <v>1</v>
      </c>
    </row>
    <row r="145" spans="1:12" x14ac:dyDescent="0.25">
      <c r="A145" s="11">
        <v>107</v>
      </c>
      <c r="B145" s="12">
        <v>2</v>
      </c>
      <c r="C145" s="13" t="s">
        <v>142</v>
      </c>
      <c r="D145" s="44">
        <v>177173488491</v>
      </c>
      <c r="E145" s="59">
        <v>0.20762219542763399</v>
      </c>
      <c r="F145" s="45">
        <v>109958214754</v>
      </c>
      <c r="G145" s="59">
        <v>0.12885542948311046</v>
      </c>
      <c r="H145" s="45">
        <v>92214765861</v>
      </c>
      <c r="I145" s="45">
        <v>4065627253</v>
      </c>
      <c r="J145" s="45">
        <v>17946579470</v>
      </c>
      <c r="K145" s="45">
        <v>5299374302</v>
      </c>
      <c r="L145" s="147">
        <f t="shared" si="22"/>
        <v>1</v>
      </c>
    </row>
    <row r="146" spans="1:12" x14ac:dyDescent="0.25">
      <c r="A146" s="11">
        <v>108</v>
      </c>
      <c r="B146" s="12">
        <v>3</v>
      </c>
      <c r="C146" s="13" t="s">
        <v>143</v>
      </c>
      <c r="D146" s="44">
        <v>368842526000</v>
      </c>
      <c r="E146" s="59">
        <v>0.25555807127478031</v>
      </c>
      <c r="F146" s="45">
        <v>235766327285</v>
      </c>
      <c r="G146" s="59">
        <v>0.16335423283727649</v>
      </c>
      <c r="H146" s="45">
        <v>88317724420</v>
      </c>
      <c r="I146" s="45">
        <v>4060501129</v>
      </c>
      <c r="J146" s="45">
        <v>10472106911</v>
      </c>
      <c r="K146" s="45">
        <v>6770241419</v>
      </c>
      <c r="L146" s="147">
        <f t="shared" si="22"/>
        <v>1</v>
      </c>
    </row>
    <row r="147" spans="1:12" x14ac:dyDescent="0.25">
      <c r="A147" s="11">
        <v>109</v>
      </c>
      <c r="B147" s="12">
        <v>4</v>
      </c>
      <c r="C147" s="13" t="s">
        <v>144</v>
      </c>
      <c r="D147" s="44">
        <v>227583921493</v>
      </c>
      <c r="E147" s="59">
        <v>0.23506353985892647</v>
      </c>
      <c r="F147" s="45">
        <v>192346280868</v>
      </c>
      <c r="G147" s="59">
        <v>0.19866780290505745</v>
      </c>
      <c r="H147" s="45">
        <v>72104202852</v>
      </c>
      <c r="I147" s="45">
        <v>7692473552</v>
      </c>
      <c r="J147" s="45">
        <v>14586452054</v>
      </c>
      <c r="K147" s="45">
        <v>4181226672</v>
      </c>
      <c r="L147" s="147">
        <f t="shared" si="22"/>
        <v>1</v>
      </c>
    </row>
    <row r="148" spans="1:12" x14ac:dyDescent="0.25">
      <c r="A148" s="11">
        <v>110</v>
      </c>
      <c r="B148" s="12">
        <v>5</v>
      </c>
      <c r="C148" s="13" t="s">
        <v>145</v>
      </c>
      <c r="D148" s="44">
        <v>174171272021</v>
      </c>
      <c r="E148" s="59">
        <v>0.2183083526797141</v>
      </c>
      <c r="F148" s="45">
        <v>157069250029</v>
      </c>
      <c r="G148" s="59">
        <v>0.19687247404574737</v>
      </c>
      <c r="H148" s="45">
        <v>29589567643</v>
      </c>
      <c r="I148" s="45">
        <v>2260080000</v>
      </c>
      <c r="J148" s="45">
        <v>9823605072</v>
      </c>
      <c r="K148" s="45">
        <v>3827948681</v>
      </c>
      <c r="L148" s="147">
        <f t="shared" si="22"/>
        <v>1</v>
      </c>
    </row>
    <row r="149" spans="1:12" x14ac:dyDescent="0.25">
      <c r="A149" s="11">
        <v>111</v>
      </c>
      <c r="B149" s="12">
        <v>6</v>
      </c>
      <c r="C149" s="13" t="s">
        <v>146</v>
      </c>
      <c r="D149" s="44">
        <v>161890197209</v>
      </c>
      <c r="E149" s="59">
        <v>0.19556483808073119</v>
      </c>
      <c r="F149" s="45">
        <v>138500350778</v>
      </c>
      <c r="G149" s="59">
        <v>0.1673096897834791</v>
      </c>
      <c r="H149" s="45">
        <v>93604964386</v>
      </c>
      <c r="I149" s="45">
        <v>4580336440</v>
      </c>
      <c r="J149" s="45">
        <v>12423229011</v>
      </c>
      <c r="K149" s="45">
        <v>4137937707</v>
      </c>
      <c r="L149" s="147">
        <f t="shared" si="22"/>
        <v>0</v>
      </c>
    </row>
    <row r="150" spans="1:12" x14ac:dyDescent="0.25">
      <c r="A150" s="11">
        <v>112</v>
      </c>
      <c r="B150" s="12">
        <v>7</v>
      </c>
      <c r="C150" s="13" t="s">
        <v>147</v>
      </c>
      <c r="D150" s="44">
        <v>241957522608</v>
      </c>
      <c r="E150" s="59">
        <v>0.22522070660476406</v>
      </c>
      <c r="F150" s="45">
        <v>201001429476</v>
      </c>
      <c r="G150" s="59">
        <v>0.18709765039417539</v>
      </c>
      <c r="H150" s="45">
        <v>111502660392</v>
      </c>
      <c r="I150" s="45">
        <v>4501523176</v>
      </c>
      <c r="J150" s="45">
        <v>17094003847</v>
      </c>
      <c r="K150" s="45">
        <v>4479115700</v>
      </c>
      <c r="L150" s="147">
        <f t="shared" si="22"/>
        <v>1</v>
      </c>
    </row>
    <row r="151" spans="1:12" x14ac:dyDescent="0.25">
      <c r="A151" s="11">
        <v>113</v>
      </c>
      <c r="B151" s="12">
        <v>8</v>
      </c>
      <c r="C151" s="13" t="s">
        <v>148</v>
      </c>
      <c r="D151" s="44">
        <v>273238917909</v>
      </c>
      <c r="E151" s="59">
        <v>0.24298410584647523</v>
      </c>
      <c r="F151" s="45">
        <v>230431978804</v>
      </c>
      <c r="G151" s="59">
        <v>0.20491703289050253</v>
      </c>
      <c r="H151" s="45">
        <v>100590337983</v>
      </c>
      <c r="I151" s="45">
        <v>8878492156</v>
      </c>
      <c r="J151" s="45">
        <v>19450127291</v>
      </c>
      <c r="K151" s="45">
        <v>2989532004</v>
      </c>
      <c r="L151" s="147">
        <f t="shared" si="22"/>
        <v>1</v>
      </c>
    </row>
    <row r="152" spans="1:12" x14ac:dyDescent="0.25">
      <c r="A152" s="11">
        <v>114</v>
      </c>
      <c r="B152" s="12">
        <v>9</v>
      </c>
      <c r="C152" s="13" t="s">
        <v>149</v>
      </c>
      <c r="D152" s="44">
        <v>304419731297</v>
      </c>
      <c r="E152" s="59">
        <v>0.2675752016675314</v>
      </c>
      <c r="F152" s="45">
        <v>204099800724</v>
      </c>
      <c r="G152" s="59">
        <v>0.17939719316599193</v>
      </c>
      <c r="H152" s="45">
        <v>113998255681</v>
      </c>
      <c r="I152" s="45">
        <v>4891370828</v>
      </c>
      <c r="J152" s="45">
        <v>8994254968</v>
      </c>
      <c r="K152" s="45">
        <v>3945575809</v>
      </c>
      <c r="L152" s="147">
        <f t="shared" si="22"/>
        <v>1</v>
      </c>
    </row>
    <row r="153" spans="1:12" x14ac:dyDescent="0.25">
      <c r="A153" s="11">
        <v>115</v>
      </c>
      <c r="B153" s="12">
        <v>10</v>
      </c>
      <c r="C153" s="13" t="s">
        <v>150</v>
      </c>
      <c r="D153" s="44">
        <v>372418762307</v>
      </c>
      <c r="E153" s="59">
        <v>0.27491808004409779</v>
      </c>
      <c r="F153" s="45">
        <v>261129370888</v>
      </c>
      <c r="G153" s="59">
        <v>0.19276468468705482</v>
      </c>
      <c r="H153" s="45">
        <v>132619378747</v>
      </c>
      <c r="I153" s="45">
        <v>7590456452</v>
      </c>
      <c r="J153" s="45">
        <v>38203038799</v>
      </c>
      <c r="K153" s="45">
        <v>7705697661</v>
      </c>
      <c r="L153" s="147">
        <f t="shared" si="22"/>
        <v>1</v>
      </c>
    </row>
    <row r="154" spans="1:12" x14ac:dyDescent="0.25">
      <c r="A154" s="14" t="s">
        <v>29</v>
      </c>
      <c r="B154" s="15" t="s">
        <v>29</v>
      </c>
      <c r="C154" s="16" t="s">
        <v>30</v>
      </c>
      <c r="D154" s="46">
        <v>2210331087818</v>
      </c>
      <c r="E154" s="60">
        <v>0.23757373913712995</v>
      </c>
      <c r="F154" s="46">
        <v>1631974408615</v>
      </c>
      <c r="G154" s="60">
        <v>0.17541003905144212</v>
      </c>
      <c r="H154" s="46">
        <v>813009410418</v>
      </c>
      <c r="I154" s="46">
        <v>45458381034</v>
      </c>
      <c r="J154" s="46">
        <v>125834473794</v>
      </c>
      <c r="K154" s="46">
        <v>42021349194</v>
      </c>
      <c r="L154" s="148">
        <f t="shared" ref="L154" si="27">SUM(L144:L152)</f>
        <v>8</v>
      </c>
    </row>
    <row r="155" spans="1:12" x14ac:dyDescent="0.25">
      <c r="A155" s="14" t="s">
        <v>31</v>
      </c>
      <c r="B155" s="15" t="s">
        <v>31</v>
      </c>
      <c r="C155" s="16" t="s">
        <v>32</v>
      </c>
      <c r="D155" s="46">
        <v>372418762307</v>
      </c>
      <c r="E155" s="60">
        <v>0.27491808004409779</v>
      </c>
      <c r="F155" s="46">
        <v>261129370888</v>
      </c>
      <c r="G155" s="60">
        <v>0.19276468468705482</v>
      </c>
      <c r="H155" s="46">
        <v>132619378747</v>
      </c>
      <c r="I155" s="46">
        <v>7590456452</v>
      </c>
      <c r="J155" s="46">
        <v>38203038799</v>
      </c>
      <c r="K155" s="46">
        <v>7705697661</v>
      </c>
      <c r="L155" s="148">
        <f t="shared" ref="L155" si="28">SUM(L153)</f>
        <v>1</v>
      </c>
    </row>
    <row r="156" spans="1:12" x14ac:dyDescent="0.25">
      <c r="A156" s="14" t="s">
        <v>33</v>
      </c>
      <c r="B156" s="15" t="s">
        <v>33</v>
      </c>
      <c r="C156" s="16" t="s">
        <v>151</v>
      </c>
      <c r="D156" s="46">
        <v>2582749850125</v>
      </c>
      <c r="E156" s="60">
        <v>0.24232009319345599</v>
      </c>
      <c r="F156" s="46">
        <v>1893103779503</v>
      </c>
      <c r="G156" s="60">
        <v>0.17761576261512463</v>
      </c>
      <c r="H156" s="46">
        <v>945628789165</v>
      </c>
      <c r="I156" s="46">
        <v>53048837486</v>
      </c>
      <c r="J156" s="46">
        <v>164037512593</v>
      </c>
      <c r="K156" s="46">
        <v>49727046855</v>
      </c>
      <c r="L156" s="148">
        <f t="shared" ref="L156" si="29">L154+L155</f>
        <v>9</v>
      </c>
    </row>
    <row r="157" spans="1:12" x14ac:dyDescent="0.25">
      <c r="A157" s="14" t="s">
        <v>35</v>
      </c>
      <c r="B157" s="15" t="s">
        <v>35</v>
      </c>
      <c r="C157" s="16" t="s">
        <v>152</v>
      </c>
      <c r="D157" s="46">
        <v>3496620576335</v>
      </c>
      <c r="E157" s="60">
        <v>0.25373744455744673</v>
      </c>
      <c r="F157" s="46">
        <v>2281995499497</v>
      </c>
      <c r="G157" s="60">
        <v>0.16559637910181085</v>
      </c>
      <c r="H157" s="46">
        <v>1190496345137</v>
      </c>
      <c r="I157" s="46">
        <v>68854484027</v>
      </c>
      <c r="J157" s="46">
        <v>209695548183</v>
      </c>
      <c r="K157" s="46">
        <v>72690049455</v>
      </c>
      <c r="L157" s="148">
        <f t="shared" ref="L157" si="30">L156+L143</f>
        <v>10</v>
      </c>
    </row>
    <row r="158" spans="1:12" x14ac:dyDescent="0.25">
      <c r="A158" s="8" t="s">
        <v>153</v>
      </c>
      <c r="B158" s="17">
        <v>8</v>
      </c>
      <c r="C158" s="10" t="s">
        <v>154</v>
      </c>
      <c r="D158" s="38">
        <v>2626771487200</v>
      </c>
      <c r="E158" s="58">
        <v>0.25012792759313379</v>
      </c>
      <c r="F158" s="38">
        <v>632664821700</v>
      </c>
      <c r="G158" s="58">
        <v>6.0243969254281653E-2</v>
      </c>
      <c r="H158" s="38">
        <v>797588496749</v>
      </c>
      <c r="I158" s="38">
        <v>93207298500</v>
      </c>
      <c r="J158" s="38">
        <v>59813259858</v>
      </c>
      <c r="K158" s="38">
        <v>43979900500</v>
      </c>
      <c r="L158" s="146">
        <f t="shared" si="22"/>
        <v>0</v>
      </c>
    </row>
    <row r="159" spans="1:12" x14ac:dyDescent="0.25">
      <c r="A159" s="11">
        <v>116</v>
      </c>
      <c r="B159" s="12">
        <v>1</v>
      </c>
      <c r="C159" s="13" t="s">
        <v>155</v>
      </c>
      <c r="D159" s="44">
        <v>957280802383</v>
      </c>
      <c r="E159" s="59">
        <v>0.3430445130994616</v>
      </c>
      <c r="F159" s="45">
        <v>368535320464</v>
      </c>
      <c r="G159" s="59">
        <v>0.13206576299641049</v>
      </c>
      <c r="H159" s="45">
        <v>223182722654</v>
      </c>
      <c r="I159" s="45">
        <v>25378756051</v>
      </c>
      <c r="J159" s="45">
        <v>35092915434</v>
      </c>
      <c r="K159" s="45">
        <v>11130898984</v>
      </c>
      <c r="L159" s="147">
        <f t="shared" si="22"/>
        <v>1</v>
      </c>
    </row>
    <row r="160" spans="1:12" x14ac:dyDescent="0.25">
      <c r="A160" s="11">
        <v>117</v>
      </c>
      <c r="B160" s="12">
        <v>2</v>
      </c>
      <c r="C160" s="13" t="s">
        <v>156</v>
      </c>
      <c r="D160" s="44">
        <v>240738734469</v>
      </c>
      <c r="E160" s="59">
        <v>0.17866285605281604</v>
      </c>
      <c r="F160" s="45">
        <v>189807219510</v>
      </c>
      <c r="G160" s="59">
        <v>0.14086432751214442</v>
      </c>
      <c r="H160" s="45">
        <v>281741535821</v>
      </c>
      <c r="I160" s="45">
        <v>17918374366</v>
      </c>
      <c r="J160" s="45">
        <v>43426742928</v>
      </c>
      <c r="K160" s="45">
        <v>5795499937</v>
      </c>
      <c r="L160" s="147">
        <f t="shared" si="22"/>
        <v>0</v>
      </c>
    </row>
    <row r="161" spans="1:12" x14ac:dyDescent="0.25">
      <c r="A161" s="11">
        <v>118</v>
      </c>
      <c r="B161" s="12">
        <v>3</v>
      </c>
      <c r="C161" s="13" t="s">
        <v>157</v>
      </c>
      <c r="D161" s="44">
        <v>595669729481</v>
      </c>
      <c r="E161" s="59">
        <v>0.20655889971712915</v>
      </c>
      <c r="F161" s="45">
        <v>452767775716</v>
      </c>
      <c r="G161" s="59">
        <v>0.15700514723277031</v>
      </c>
      <c r="H161" s="45">
        <v>424773428002</v>
      </c>
      <c r="I161" s="45">
        <v>136840926902</v>
      </c>
      <c r="J161" s="45">
        <v>33169739670</v>
      </c>
      <c r="K161" s="45">
        <v>5504803992</v>
      </c>
      <c r="L161" s="147">
        <f t="shared" si="22"/>
        <v>1</v>
      </c>
    </row>
    <row r="162" spans="1:12" x14ac:dyDescent="0.25">
      <c r="A162" s="11">
        <v>119</v>
      </c>
      <c r="B162" s="12">
        <v>4</v>
      </c>
      <c r="C162" s="13" t="s">
        <v>158</v>
      </c>
      <c r="D162" s="44">
        <v>744656918051</v>
      </c>
      <c r="E162" s="59">
        <v>0.23066473885334346</v>
      </c>
      <c r="F162" s="45">
        <v>579716201233</v>
      </c>
      <c r="G162" s="59">
        <v>0.17957274407179286</v>
      </c>
      <c r="H162" s="45">
        <v>283848997887</v>
      </c>
      <c r="I162" s="45">
        <v>95621413009</v>
      </c>
      <c r="J162" s="45">
        <v>45042970381</v>
      </c>
      <c r="K162" s="45">
        <v>29895436633</v>
      </c>
      <c r="L162" s="147">
        <f t="shared" si="22"/>
        <v>1</v>
      </c>
    </row>
    <row r="163" spans="1:12" x14ac:dyDescent="0.25">
      <c r="A163" s="11">
        <v>120</v>
      </c>
      <c r="B163" s="12">
        <v>5</v>
      </c>
      <c r="C163" s="13" t="s">
        <v>159</v>
      </c>
      <c r="D163" s="44">
        <v>686098764607</v>
      </c>
      <c r="E163" s="59">
        <v>0.19798549139485916</v>
      </c>
      <c r="F163" s="45">
        <v>519026977452</v>
      </c>
      <c r="G163" s="59">
        <v>0.14977407988321317</v>
      </c>
      <c r="H163" s="45">
        <v>694465605190</v>
      </c>
      <c r="I163" s="45">
        <v>90433453737</v>
      </c>
      <c r="J163" s="45">
        <v>43437968271</v>
      </c>
      <c r="K163" s="45">
        <v>90773390652</v>
      </c>
      <c r="L163" s="147">
        <f t="shared" si="22"/>
        <v>0</v>
      </c>
    </row>
    <row r="164" spans="1:12" x14ac:dyDescent="0.25">
      <c r="A164" s="11">
        <v>121</v>
      </c>
      <c r="B164" s="12">
        <v>6</v>
      </c>
      <c r="C164" s="13" t="s">
        <v>160</v>
      </c>
      <c r="D164" s="44">
        <v>391158234508</v>
      </c>
      <c r="E164" s="59">
        <v>0.22016862714269744</v>
      </c>
      <c r="F164" s="45">
        <v>239779172055</v>
      </c>
      <c r="G164" s="59">
        <v>0.13496290368311878</v>
      </c>
      <c r="H164" s="45">
        <v>319927347341</v>
      </c>
      <c r="I164" s="45">
        <v>25641084636</v>
      </c>
      <c r="J164" s="45">
        <v>14426978900</v>
      </c>
      <c r="K164" s="45">
        <v>12295682013</v>
      </c>
      <c r="L164" s="147">
        <f t="shared" si="22"/>
        <v>1</v>
      </c>
    </row>
    <row r="165" spans="1:12" x14ac:dyDescent="0.25">
      <c r="A165" s="11">
        <v>122</v>
      </c>
      <c r="B165" s="12">
        <v>7</v>
      </c>
      <c r="C165" s="13" t="s">
        <v>161</v>
      </c>
      <c r="D165" s="44">
        <v>264598051134</v>
      </c>
      <c r="E165" s="59">
        <v>0.17169597455897329</v>
      </c>
      <c r="F165" s="45">
        <v>179636501997</v>
      </c>
      <c r="G165" s="59">
        <v>0.11656497145219018</v>
      </c>
      <c r="H165" s="45">
        <v>486780751324</v>
      </c>
      <c r="I165" s="45">
        <v>18737570212</v>
      </c>
      <c r="J165" s="45">
        <v>36952902180</v>
      </c>
      <c r="K165" s="45">
        <v>13528512085</v>
      </c>
      <c r="L165" s="147">
        <f t="shared" si="22"/>
        <v>0</v>
      </c>
    </row>
    <row r="166" spans="1:12" x14ac:dyDescent="0.25">
      <c r="A166" s="11">
        <v>123</v>
      </c>
      <c r="B166" s="12">
        <v>8</v>
      </c>
      <c r="C166" s="13" t="s">
        <v>162</v>
      </c>
      <c r="D166" s="44">
        <v>496013378873</v>
      </c>
      <c r="E166" s="59">
        <v>0.30138024654589052</v>
      </c>
      <c r="F166" s="45">
        <v>193310597726</v>
      </c>
      <c r="G166" s="59">
        <v>0.11745650033668208</v>
      </c>
      <c r="H166" s="45">
        <v>138458301238</v>
      </c>
      <c r="I166" s="45">
        <v>17862998402</v>
      </c>
      <c r="J166" s="45">
        <v>26751605446</v>
      </c>
      <c r="K166" s="45">
        <v>4090980806</v>
      </c>
      <c r="L166" s="147">
        <f t="shared" si="22"/>
        <v>1</v>
      </c>
    </row>
    <row r="167" spans="1:12" x14ac:dyDescent="0.25">
      <c r="A167" s="11">
        <v>124</v>
      </c>
      <c r="B167" s="12">
        <v>9</v>
      </c>
      <c r="C167" s="13" t="s">
        <v>163</v>
      </c>
      <c r="D167" s="44">
        <v>903312331086</v>
      </c>
      <c r="E167" s="59">
        <v>0.34033581830334836</v>
      </c>
      <c r="F167" s="45">
        <v>344728835236</v>
      </c>
      <c r="G167" s="59">
        <v>0.12988151074142085</v>
      </c>
      <c r="H167" s="45">
        <v>223232734765</v>
      </c>
      <c r="I167" s="45">
        <v>71421003221</v>
      </c>
      <c r="J167" s="45">
        <v>12597750937</v>
      </c>
      <c r="K167" s="45">
        <v>4746950995</v>
      </c>
      <c r="L167" s="147">
        <f t="shared" si="22"/>
        <v>1</v>
      </c>
    </row>
    <row r="168" spans="1:12" x14ac:dyDescent="0.25">
      <c r="A168" s="11">
        <v>125</v>
      </c>
      <c r="B168" s="12">
        <v>10</v>
      </c>
      <c r="C168" s="13" t="s">
        <v>164</v>
      </c>
      <c r="D168" s="44">
        <v>378728649318</v>
      </c>
      <c r="E168" s="59">
        <v>0.24354264446305512</v>
      </c>
      <c r="F168" s="45">
        <v>240142331986</v>
      </c>
      <c r="G168" s="59">
        <v>0.15442427892559146</v>
      </c>
      <c r="H168" s="45">
        <v>156892830988</v>
      </c>
      <c r="I168" s="45">
        <v>36671866076</v>
      </c>
      <c r="J168" s="45">
        <v>27791735815</v>
      </c>
      <c r="K168" s="45">
        <v>5174522742</v>
      </c>
      <c r="L168" s="147">
        <f t="shared" si="22"/>
        <v>1</v>
      </c>
    </row>
    <row r="169" spans="1:12" x14ac:dyDescent="0.25">
      <c r="A169" s="11">
        <v>126</v>
      </c>
      <c r="B169" s="12">
        <v>11</v>
      </c>
      <c r="C169" s="13" t="s">
        <v>165</v>
      </c>
      <c r="D169" s="44">
        <v>307770880639</v>
      </c>
      <c r="E169" s="59">
        <v>0.1854218434558709</v>
      </c>
      <c r="F169" s="45">
        <v>215605858890</v>
      </c>
      <c r="G169" s="59">
        <v>0.12989544602876979</v>
      </c>
      <c r="H169" s="45">
        <v>255702471122</v>
      </c>
      <c r="I169" s="45">
        <v>24648463763</v>
      </c>
      <c r="J169" s="45">
        <v>16319934245</v>
      </c>
      <c r="K169" s="45">
        <v>7046884615</v>
      </c>
      <c r="L169" s="147">
        <f t="shared" si="22"/>
        <v>0</v>
      </c>
    </row>
    <row r="170" spans="1:12" x14ac:dyDescent="0.25">
      <c r="A170" s="11">
        <v>127</v>
      </c>
      <c r="B170" s="12">
        <v>12</v>
      </c>
      <c r="C170" s="13" t="s">
        <v>166</v>
      </c>
      <c r="D170" s="44">
        <v>583430070568</v>
      </c>
      <c r="E170" s="59">
        <v>0.29949481032095315</v>
      </c>
      <c r="F170" s="45">
        <v>347895219451</v>
      </c>
      <c r="G170" s="59">
        <v>0.17858663448664275</v>
      </c>
      <c r="H170" s="45">
        <v>134222857040</v>
      </c>
      <c r="I170" s="45">
        <v>31600253679</v>
      </c>
      <c r="J170" s="45">
        <v>25539149934</v>
      </c>
      <c r="K170" s="45">
        <v>11056719375</v>
      </c>
      <c r="L170" s="147">
        <f t="shared" si="22"/>
        <v>1</v>
      </c>
    </row>
    <row r="171" spans="1:12" x14ac:dyDescent="0.25">
      <c r="A171" s="11">
        <v>128</v>
      </c>
      <c r="B171" s="12">
        <v>13</v>
      </c>
      <c r="C171" s="13" t="s">
        <v>167</v>
      </c>
      <c r="D171" s="44">
        <v>271071288608</v>
      </c>
      <c r="E171" s="59">
        <v>0.19677346514483562</v>
      </c>
      <c r="F171" s="45">
        <v>171696762641</v>
      </c>
      <c r="G171" s="59">
        <v>0.12463646412910008</v>
      </c>
      <c r="H171" s="45">
        <v>191764566339</v>
      </c>
      <c r="I171" s="45">
        <v>76885160709</v>
      </c>
      <c r="J171" s="45">
        <v>33015246024</v>
      </c>
      <c r="K171" s="45">
        <v>6418455546</v>
      </c>
      <c r="L171" s="147">
        <f t="shared" si="22"/>
        <v>0</v>
      </c>
    </row>
    <row r="172" spans="1:12" x14ac:dyDescent="0.25">
      <c r="A172" s="11">
        <v>129</v>
      </c>
      <c r="B172" s="12">
        <v>14</v>
      </c>
      <c r="C172" s="13" t="s">
        <v>168</v>
      </c>
      <c r="D172" s="44">
        <v>242315565417</v>
      </c>
      <c r="E172" s="59">
        <v>0.25002927827142984</v>
      </c>
      <c r="F172" s="45">
        <v>143592439572</v>
      </c>
      <c r="G172" s="59">
        <v>0.14816346597312846</v>
      </c>
      <c r="H172" s="45">
        <v>115236213820</v>
      </c>
      <c r="I172" s="45">
        <v>60696404369</v>
      </c>
      <c r="J172" s="45">
        <v>16141728252</v>
      </c>
      <c r="K172" s="45">
        <v>4558705961</v>
      </c>
      <c r="L172" s="147">
        <f t="shared" si="22"/>
        <v>1</v>
      </c>
    </row>
    <row r="173" spans="1:12" x14ac:dyDescent="0.25">
      <c r="A173" s="11">
        <v>130</v>
      </c>
      <c r="B173" s="12">
        <v>15</v>
      </c>
      <c r="C173" s="13" t="s">
        <v>169</v>
      </c>
      <c r="D173" s="44">
        <v>186270197666</v>
      </c>
      <c r="E173" s="59">
        <v>0.21237812851628282</v>
      </c>
      <c r="F173" s="45">
        <v>159269105817</v>
      </c>
      <c r="G173" s="59">
        <v>0.18159252015466357</v>
      </c>
      <c r="H173" s="45">
        <v>99546157306</v>
      </c>
      <c r="I173" s="45">
        <v>37691995883</v>
      </c>
      <c r="J173" s="45">
        <v>17238987032</v>
      </c>
      <c r="K173" s="45">
        <v>4687875097</v>
      </c>
      <c r="L173" s="147">
        <f t="shared" si="22"/>
        <v>1</v>
      </c>
    </row>
    <row r="174" spans="1:12" x14ac:dyDescent="0.25">
      <c r="A174" s="11">
        <v>131</v>
      </c>
      <c r="B174" s="12">
        <v>16</v>
      </c>
      <c r="C174" s="13" t="s">
        <v>170</v>
      </c>
      <c r="D174" s="44">
        <v>1186248967080</v>
      </c>
      <c r="E174" s="59">
        <v>0.28127439238125407</v>
      </c>
      <c r="F174" s="45">
        <v>614079612686</v>
      </c>
      <c r="G174" s="59">
        <v>0.14560591808744816</v>
      </c>
      <c r="H174" s="45">
        <v>520332563616</v>
      </c>
      <c r="I174" s="45">
        <v>243334968562</v>
      </c>
      <c r="J174" s="45">
        <v>118634377195</v>
      </c>
      <c r="K174" s="45">
        <v>17116666168</v>
      </c>
      <c r="L174" s="147">
        <f t="shared" si="22"/>
        <v>1</v>
      </c>
    </row>
    <row r="175" spans="1:12" x14ac:dyDescent="0.25">
      <c r="A175" s="11">
        <v>132</v>
      </c>
      <c r="B175" s="12">
        <v>17</v>
      </c>
      <c r="C175" s="13" t="s">
        <v>171</v>
      </c>
      <c r="D175" s="44">
        <v>223790303383</v>
      </c>
      <c r="E175" s="59">
        <v>0.20535040014102918</v>
      </c>
      <c r="F175" s="45">
        <v>210147726672</v>
      </c>
      <c r="G175" s="59">
        <v>0.19283194628396474</v>
      </c>
      <c r="H175" s="45">
        <v>77410205696</v>
      </c>
      <c r="I175" s="45">
        <v>18967594304</v>
      </c>
      <c r="J175" s="45">
        <v>10410898163</v>
      </c>
      <c r="K175" s="45">
        <v>13266650500</v>
      </c>
      <c r="L175" s="147">
        <f t="shared" si="22"/>
        <v>1</v>
      </c>
    </row>
    <row r="176" spans="1:12" x14ac:dyDescent="0.25">
      <c r="A176" s="14" t="s">
        <v>29</v>
      </c>
      <c r="B176" s="15" t="s">
        <v>29</v>
      </c>
      <c r="C176" s="16" t="s">
        <v>30</v>
      </c>
      <c r="D176" s="46">
        <v>6820527833725</v>
      </c>
      <c r="E176" s="60">
        <v>0.24469379272198327</v>
      </c>
      <c r="F176" s="46">
        <v>4042648774357</v>
      </c>
      <c r="G176" s="60">
        <v>0.14503438522001286</v>
      </c>
      <c r="H176" s="46">
        <v>3814994149711</v>
      </c>
      <c r="I176" s="46">
        <v>669661324763</v>
      </c>
      <c r="J176" s="46">
        <v>393565640165</v>
      </c>
      <c r="K176" s="46">
        <v>207458738375</v>
      </c>
      <c r="L176" s="148">
        <f t="shared" ref="L176" si="31">SUM(L159:L171)</f>
        <v>8</v>
      </c>
    </row>
    <row r="177" spans="1:12" x14ac:dyDescent="0.25">
      <c r="A177" s="14" t="s">
        <v>31</v>
      </c>
      <c r="B177" s="15" t="s">
        <v>31</v>
      </c>
      <c r="C177" s="16" t="s">
        <v>32</v>
      </c>
      <c r="D177" s="46">
        <v>1838625033546</v>
      </c>
      <c r="E177" s="60">
        <v>0.25702730463880574</v>
      </c>
      <c r="F177" s="46">
        <v>1127088884747</v>
      </c>
      <c r="G177" s="60">
        <v>0.15755937880176332</v>
      </c>
      <c r="H177" s="46">
        <v>812525140438</v>
      </c>
      <c r="I177" s="46">
        <v>360690963118</v>
      </c>
      <c r="J177" s="46">
        <v>162425990642</v>
      </c>
      <c r="K177" s="46">
        <v>39629897726</v>
      </c>
      <c r="L177" s="148">
        <f t="shared" ref="L177" si="32">SUM(L172:L175)</f>
        <v>4</v>
      </c>
    </row>
    <row r="178" spans="1:12" x14ac:dyDescent="0.25">
      <c r="A178" s="14" t="s">
        <v>33</v>
      </c>
      <c r="B178" s="15" t="s">
        <v>33</v>
      </c>
      <c r="C178" s="16" t="s">
        <v>172</v>
      </c>
      <c r="D178" s="46">
        <v>8659152867271</v>
      </c>
      <c r="E178" s="60">
        <v>0.24721260539516926</v>
      </c>
      <c r="F178" s="46">
        <v>5169737659104</v>
      </c>
      <c r="G178" s="60">
        <v>0.14759230325487979</v>
      </c>
      <c r="H178" s="46">
        <v>4627519290149</v>
      </c>
      <c r="I178" s="46">
        <v>1030352287881</v>
      </c>
      <c r="J178" s="46">
        <v>555991630807</v>
      </c>
      <c r="K178" s="46">
        <v>247088636101</v>
      </c>
      <c r="L178" s="148">
        <f t="shared" ref="L178" si="33">L176+L177</f>
        <v>12</v>
      </c>
    </row>
    <row r="179" spans="1:12" x14ac:dyDescent="0.25">
      <c r="A179" s="14" t="s">
        <v>35</v>
      </c>
      <c r="B179" s="15" t="s">
        <v>35</v>
      </c>
      <c r="C179" s="16" t="s">
        <v>173</v>
      </c>
      <c r="D179" s="46">
        <v>11285924354471</v>
      </c>
      <c r="E179" s="60">
        <v>0.24788505520857718</v>
      </c>
      <c r="F179" s="46">
        <v>5802402480804</v>
      </c>
      <c r="G179" s="60">
        <v>0.12744448873845945</v>
      </c>
      <c r="H179" s="46">
        <v>5425107786898</v>
      </c>
      <c r="I179" s="46">
        <v>1123559586381</v>
      </c>
      <c r="J179" s="46">
        <v>615804890665</v>
      </c>
      <c r="K179" s="46">
        <v>291068536601</v>
      </c>
      <c r="L179" s="148">
        <f t="shared" ref="L179" si="34">L178+L158</f>
        <v>12</v>
      </c>
    </row>
    <row r="180" spans="1:12" x14ac:dyDescent="0.25">
      <c r="A180" s="8" t="s">
        <v>174</v>
      </c>
      <c r="B180" s="17">
        <v>9</v>
      </c>
      <c r="C180" s="10" t="s">
        <v>175</v>
      </c>
      <c r="D180" s="38">
        <v>846539621855</v>
      </c>
      <c r="E180" s="58">
        <v>0.281471445876742</v>
      </c>
      <c r="F180" s="38">
        <v>313753617853</v>
      </c>
      <c r="G180" s="58">
        <v>0.10432197405317595</v>
      </c>
      <c r="H180" s="38">
        <v>213673747464</v>
      </c>
      <c r="I180" s="38">
        <v>10995568600</v>
      </c>
      <c r="J180" s="38">
        <v>39197456557</v>
      </c>
      <c r="K180" s="38">
        <v>30345361640</v>
      </c>
      <c r="L180" s="146">
        <f t="shared" si="22"/>
        <v>1</v>
      </c>
    </row>
    <row r="181" spans="1:12" x14ac:dyDescent="0.25">
      <c r="A181" s="11">
        <v>133</v>
      </c>
      <c r="B181" s="12">
        <v>1</v>
      </c>
      <c r="C181" s="13" t="s">
        <v>176</v>
      </c>
      <c r="D181" s="44">
        <v>350117923442</v>
      </c>
      <c r="E181" s="59">
        <v>0.26310826891434569</v>
      </c>
      <c r="F181" s="45">
        <v>283133125171</v>
      </c>
      <c r="G181" s="59">
        <v>0.21277021668498283</v>
      </c>
      <c r="H181" s="45">
        <v>59842613668</v>
      </c>
      <c r="I181" s="45">
        <v>12065485891</v>
      </c>
      <c r="J181" s="45">
        <v>19909947581</v>
      </c>
      <c r="K181" s="45">
        <v>8383644456</v>
      </c>
      <c r="L181" s="147">
        <f t="shared" si="22"/>
        <v>1</v>
      </c>
    </row>
    <row r="182" spans="1:12" x14ac:dyDescent="0.25">
      <c r="A182" s="11">
        <v>134</v>
      </c>
      <c r="B182" s="12">
        <v>2</v>
      </c>
      <c r="C182" s="13" t="s">
        <v>177</v>
      </c>
      <c r="D182" s="44">
        <v>268126296790</v>
      </c>
      <c r="E182" s="59">
        <v>0.24480478799722455</v>
      </c>
      <c r="F182" s="45">
        <v>196215248150</v>
      </c>
      <c r="G182" s="59">
        <v>0.17914853112227461</v>
      </c>
      <c r="H182" s="45">
        <v>120651322600</v>
      </c>
      <c r="I182" s="45">
        <v>16669950000</v>
      </c>
      <c r="J182" s="45">
        <v>16872263900</v>
      </c>
      <c r="K182" s="45">
        <v>9469652250</v>
      </c>
      <c r="L182" s="147">
        <f t="shared" si="22"/>
        <v>1</v>
      </c>
    </row>
    <row r="183" spans="1:12" x14ac:dyDescent="0.25">
      <c r="A183" s="11">
        <v>135</v>
      </c>
      <c r="B183" s="12">
        <v>3</v>
      </c>
      <c r="C183" s="13" t="s">
        <v>178</v>
      </c>
      <c r="D183" s="44">
        <v>261261672530</v>
      </c>
      <c r="E183" s="59">
        <v>0.25846111250427373</v>
      </c>
      <c r="F183" s="45">
        <v>205046711825</v>
      </c>
      <c r="G183" s="59">
        <v>0.20284874065309852</v>
      </c>
      <c r="H183" s="45">
        <v>71264469189</v>
      </c>
      <c r="I183" s="45">
        <v>13290619208</v>
      </c>
      <c r="J183" s="45">
        <v>14889397034</v>
      </c>
      <c r="K183" s="45">
        <v>5593422173</v>
      </c>
      <c r="L183" s="147">
        <f t="shared" si="22"/>
        <v>1</v>
      </c>
    </row>
    <row r="184" spans="1:12" x14ac:dyDescent="0.25">
      <c r="A184" s="11">
        <v>136</v>
      </c>
      <c r="B184" s="12">
        <v>4</v>
      </c>
      <c r="C184" s="13" t="s">
        <v>179</v>
      </c>
      <c r="D184" s="44">
        <v>286315620500</v>
      </c>
      <c r="E184" s="59">
        <v>0.27562050658216375</v>
      </c>
      <c r="F184" s="45">
        <v>197220184700</v>
      </c>
      <c r="G184" s="59">
        <v>0.18985316665683596</v>
      </c>
      <c r="H184" s="45">
        <v>62577993000</v>
      </c>
      <c r="I184" s="45">
        <v>19702595000</v>
      </c>
      <c r="J184" s="45">
        <v>15349748000</v>
      </c>
      <c r="K184" s="45">
        <v>10821598400</v>
      </c>
      <c r="L184" s="147">
        <f t="shared" si="22"/>
        <v>1</v>
      </c>
    </row>
    <row r="185" spans="1:12" x14ac:dyDescent="0.25">
      <c r="A185" s="11">
        <v>137</v>
      </c>
      <c r="B185" s="12">
        <v>5</v>
      </c>
      <c r="C185" s="13" t="s">
        <v>180</v>
      </c>
      <c r="D185" s="44">
        <v>236532592870</v>
      </c>
      <c r="E185" s="59">
        <v>0.22136675191914615</v>
      </c>
      <c r="F185" s="45">
        <v>261957214546</v>
      </c>
      <c r="G185" s="59">
        <v>0.24516121445345962</v>
      </c>
      <c r="H185" s="45">
        <v>41707009029</v>
      </c>
      <c r="I185" s="45">
        <v>3430997453</v>
      </c>
      <c r="J185" s="45">
        <v>18124894650</v>
      </c>
      <c r="K185" s="45">
        <v>8037577441</v>
      </c>
      <c r="L185" s="147">
        <f t="shared" si="22"/>
        <v>1</v>
      </c>
    </row>
    <row r="186" spans="1:12" x14ac:dyDescent="0.25">
      <c r="A186" s="11">
        <v>138</v>
      </c>
      <c r="B186" s="12">
        <v>6</v>
      </c>
      <c r="C186" s="13" t="s">
        <v>181</v>
      </c>
      <c r="D186" s="44">
        <v>226083513452</v>
      </c>
      <c r="E186" s="59">
        <v>0.23566267875847838</v>
      </c>
      <c r="F186" s="45">
        <v>189374296952</v>
      </c>
      <c r="G186" s="59">
        <v>0.19739809164451513</v>
      </c>
      <c r="H186" s="45">
        <v>87336060609</v>
      </c>
      <c r="I186" s="45">
        <v>8933332000</v>
      </c>
      <c r="J186" s="45">
        <v>15742990527</v>
      </c>
      <c r="K186" s="45">
        <v>7218925339</v>
      </c>
      <c r="L186" s="147">
        <f t="shared" si="22"/>
        <v>1</v>
      </c>
    </row>
    <row r="187" spans="1:12" x14ac:dyDescent="0.25">
      <c r="A187" s="11">
        <v>139</v>
      </c>
      <c r="B187" s="12">
        <v>7</v>
      </c>
      <c r="C187" s="13" t="s">
        <v>182</v>
      </c>
      <c r="D187" s="44">
        <v>238095350008</v>
      </c>
      <c r="E187" s="59">
        <v>0.22349152098825664</v>
      </c>
      <c r="F187" s="45">
        <v>253562018422</v>
      </c>
      <c r="G187" s="59">
        <v>0.23800952500786368</v>
      </c>
      <c r="H187" s="45">
        <v>56456617099</v>
      </c>
      <c r="I187" s="45">
        <v>11166811660</v>
      </c>
      <c r="J187" s="45">
        <v>28328027222</v>
      </c>
      <c r="K187" s="45">
        <v>8250990806</v>
      </c>
      <c r="L187" s="147">
        <f t="shared" si="22"/>
        <v>1</v>
      </c>
    </row>
    <row r="188" spans="1:12" x14ac:dyDescent="0.25">
      <c r="A188" s="14" t="s">
        <v>29</v>
      </c>
      <c r="B188" s="15" t="s">
        <v>29</v>
      </c>
      <c r="C188" s="16" t="s">
        <v>30</v>
      </c>
      <c r="D188" s="46">
        <v>1628437619584</v>
      </c>
      <c r="E188" s="60">
        <v>0.25039533404145015</v>
      </c>
      <c r="F188" s="46">
        <v>1332946781344</v>
      </c>
      <c r="G188" s="60">
        <v>0.20495943508070624</v>
      </c>
      <c r="H188" s="46">
        <v>443379468095</v>
      </c>
      <c r="I188" s="46">
        <v>74092979552</v>
      </c>
      <c r="J188" s="46">
        <v>100889241692</v>
      </c>
      <c r="K188" s="46">
        <v>49524820059</v>
      </c>
      <c r="L188" s="148">
        <f t="shared" ref="L188" si="35">SUM(L181:L186)</f>
        <v>6</v>
      </c>
    </row>
    <row r="189" spans="1:12" x14ac:dyDescent="0.25">
      <c r="A189" s="14" t="s">
        <v>31</v>
      </c>
      <c r="B189" s="15" t="s">
        <v>31</v>
      </c>
      <c r="C189" s="16" t="s">
        <v>32</v>
      </c>
      <c r="D189" s="46">
        <v>238095350008</v>
      </c>
      <c r="E189" s="60">
        <v>0.22349152098825664</v>
      </c>
      <c r="F189" s="46">
        <v>253562018422</v>
      </c>
      <c r="G189" s="60">
        <v>0.23800952500786368</v>
      </c>
      <c r="H189" s="46">
        <v>56456617099</v>
      </c>
      <c r="I189" s="46">
        <v>11166811660</v>
      </c>
      <c r="J189" s="46">
        <v>28328027222</v>
      </c>
      <c r="K189" s="46">
        <v>8250990806</v>
      </c>
      <c r="L189" s="148">
        <f t="shared" ref="L189" si="36">SUM(L187)</f>
        <v>1</v>
      </c>
    </row>
    <row r="190" spans="1:12" x14ac:dyDescent="0.25">
      <c r="A190" s="14" t="s">
        <v>33</v>
      </c>
      <c r="B190" s="15" t="s">
        <v>33</v>
      </c>
      <c r="C190" s="16" t="s">
        <v>183</v>
      </c>
      <c r="D190" s="46">
        <v>1866532969592</v>
      </c>
      <c r="E190" s="60">
        <v>0.24660850169443072</v>
      </c>
      <c r="F190" s="46">
        <v>1586508799766</v>
      </c>
      <c r="G190" s="60">
        <v>0.20961138346291538</v>
      </c>
      <c r="H190" s="46">
        <v>499836085194</v>
      </c>
      <c r="I190" s="46">
        <v>85259791212</v>
      </c>
      <c r="J190" s="46">
        <v>129217268914</v>
      </c>
      <c r="K190" s="46">
        <v>57775810865</v>
      </c>
      <c r="L190" s="148">
        <f t="shared" ref="L190" si="37">L188+L189</f>
        <v>7</v>
      </c>
    </row>
    <row r="191" spans="1:12" x14ac:dyDescent="0.25">
      <c r="A191" s="14" t="s">
        <v>35</v>
      </c>
      <c r="B191" s="15" t="s">
        <v>35</v>
      </c>
      <c r="C191" s="16" t="s">
        <v>184</v>
      </c>
      <c r="D191" s="46">
        <v>2713072591447</v>
      </c>
      <c r="E191" s="60">
        <v>0.2565223151633092</v>
      </c>
      <c r="F191" s="46">
        <v>1900262417619</v>
      </c>
      <c r="G191" s="60">
        <v>0.17967072326858363</v>
      </c>
      <c r="H191" s="46">
        <v>713509832658</v>
      </c>
      <c r="I191" s="46">
        <v>96255359812</v>
      </c>
      <c r="J191" s="46">
        <v>168414725471</v>
      </c>
      <c r="K191" s="46">
        <v>88121172505</v>
      </c>
      <c r="L191" s="148">
        <f t="shared" ref="L191" si="38">L190+L180</f>
        <v>8</v>
      </c>
    </row>
    <row r="192" spans="1:12" x14ac:dyDescent="0.25">
      <c r="A192" s="8" t="s">
        <v>185</v>
      </c>
      <c r="B192" s="17">
        <v>10</v>
      </c>
      <c r="C192" s="10" t="s">
        <v>186</v>
      </c>
      <c r="D192" s="38">
        <v>2027151471613.1001</v>
      </c>
      <c r="E192" s="58">
        <v>0.24325055372164572</v>
      </c>
      <c r="F192" s="38">
        <v>762940105161.53003</v>
      </c>
      <c r="G192" s="58">
        <v>9.1549943670126227E-2</v>
      </c>
      <c r="H192" s="38">
        <v>1210077848343.2</v>
      </c>
      <c r="I192" s="38">
        <v>214501738876.54999</v>
      </c>
      <c r="J192" s="38">
        <v>72974243898.240005</v>
      </c>
      <c r="K192" s="38">
        <v>34003652606.75</v>
      </c>
      <c r="L192" s="146">
        <f t="shared" si="22"/>
        <v>0</v>
      </c>
    </row>
    <row r="193" spans="1:12" x14ac:dyDescent="0.25">
      <c r="A193" s="11">
        <v>140</v>
      </c>
      <c r="B193" s="12">
        <v>1</v>
      </c>
      <c r="C193" s="13" t="s">
        <v>187</v>
      </c>
      <c r="D193" s="44">
        <v>298827142700</v>
      </c>
      <c r="E193" s="59">
        <v>0.27245551615109909</v>
      </c>
      <c r="F193" s="45">
        <v>154793123887</v>
      </c>
      <c r="G193" s="59">
        <v>0.14113256273916649</v>
      </c>
      <c r="H193" s="45">
        <v>49609045634</v>
      </c>
      <c r="I193" s="45">
        <v>244302246</v>
      </c>
      <c r="J193" s="45">
        <v>17080942750</v>
      </c>
      <c r="K193" s="45">
        <v>4610224900</v>
      </c>
      <c r="L193" s="147">
        <f t="shared" si="22"/>
        <v>1</v>
      </c>
    </row>
    <row r="194" spans="1:12" x14ac:dyDescent="0.25">
      <c r="A194" s="11">
        <v>141</v>
      </c>
      <c r="B194" s="12">
        <v>2</v>
      </c>
      <c r="C194" s="13" t="s">
        <v>188</v>
      </c>
      <c r="D194" s="44">
        <v>697302086320</v>
      </c>
      <c r="E194" s="59">
        <v>0.29058164244749735</v>
      </c>
      <c r="F194" s="45">
        <v>393254744983</v>
      </c>
      <c r="G194" s="59">
        <v>0.16387819847277907</v>
      </c>
      <c r="H194" s="45">
        <v>221393973603</v>
      </c>
      <c r="I194" s="45">
        <v>18093088200</v>
      </c>
      <c r="J194" s="45">
        <v>40496203000</v>
      </c>
      <c r="K194" s="45">
        <v>8441555000</v>
      </c>
      <c r="L194" s="147">
        <f t="shared" si="22"/>
        <v>1</v>
      </c>
    </row>
    <row r="195" spans="1:12" x14ac:dyDescent="0.25">
      <c r="A195" s="11">
        <v>142</v>
      </c>
      <c r="B195" s="12">
        <v>3</v>
      </c>
      <c r="C195" s="13" t="s">
        <v>189</v>
      </c>
      <c r="D195" s="44">
        <v>1089782774699</v>
      </c>
      <c r="E195" s="59">
        <v>0.39116340441707836</v>
      </c>
      <c r="F195" s="45">
        <v>335304180524</v>
      </c>
      <c r="G195" s="59">
        <v>0.12035309037186126</v>
      </c>
      <c r="H195" s="45">
        <v>146227354098</v>
      </c>
      <c r="I195" s="45">
        <v>16216137873</v>
      </c>
      <c r="J195" s="45">
        <v>24940180700</v>
      </c>
      <c r="K195" s="45">
        <v>7177171092</v>
      </c>
      <c r="L195" s="147">
        <f t="shared" si="22"/>
        <v>1</v>
      </c>
    </row>
    <row r="196" spans="1:12" x14ac:dyDescent="0.25">
      <c r="A196" s="11">
        <v>143</v>
      </c>
      <c r="B196" s="12">
        <v>4</v>
      </c>
      <c r="C196" s="13" t="s">
        <v>190</v>
      </c>
      <c r="D196" s="44">
        <v>890893939978</v>
      </c>
      <c r="E196" s="59">
        <v>0.37819166538452559</v>
      </c>
      <c r="F196" s="45">
        <v>334125947345</v>
      </c>
      <c r="G196" s="59">
        <v>0.14183916042543551</v>
      </c>
      <c r="H196" s="45">
        <v>196752818612</v>
      </c>
      <c r="I196" s="45">
        <v>13113469296</v>
      </c>
      <c r="J196" s="45">
        <v>20790803845</v>
      </c>
      <c r="K196" s="45">
        <v>7568652198</v>
      </c>
      <c r="L196" s="147">
        <f t="shared" si="22"/>
        <v>1</v>
      </c>
    </row>
    <row r="197" spans="1:12" x14ac:dyDescent="0.25">
      <c r="A197" s="11">
        <v>144</v>
      </c>
      <c r="B197" s="12">
        <v>5</v>
      </c>
      <c r="C197" s="13" t="s">
        <v>191</v>
      </c>
      <c r="D197" s="44">
        <v>611018099720</v>
      </c>
      <c r="E197" s="59">
        <v>0.34996524613402669</v>
      </c>
      <c r="F197" s="45">
        <v>254335494288</v>
      </c>
      <c r="G197" s="59">
        <v>0.14567258138491737</v>
      </c>
      <c r="H197" s="45">
        <v>67413115252</v>
      </c>
      <c r="I197" s="45">
        <v>7004796898</v>
      </c>
      <c r="J197" s="45">
        <v>20260588848</v>
      </c>
      <c r="K197" s="45">
        <v>7528098867</v>
      </c>
      <c r="L197" s="147">
        <f t="shared" si="22"/>
        <v>1</v>
      </c>
    </row>
    <row r="198" spans="1:12" x14ac:dyDescent="0.25">
      <c r="A198" s="11">
        <v>145</v>
      </c>
      <c r="B198" s="12">
        <v>6</v>
      </c>
      <c r="C198" s="13" t="s">
        <v>192</v>
      </c>
      <c r="D198" s="44">
        <v>286511142481</v>
      </c>
      <c r="E198" s="59">
        <v>0.2638523269266001</v>
      </c>
      <c r="F198" s="45">
        <v>250734332626</v>
      </c>
      <c r="G198" s="59">
        <v>0.23090493629980008</v>
      </c>
      <c r="H198" s="45">
        <v>114038345939</v>
      </c>
      <c r="I198" s="45">
        <v>23333063511</v>
      </c>
      <c r="J198" s="45">
        <v>18780709493</v>
      </c>
      <c r="K198" s="45">
        <v>3885045065</v>
      </c>
      <c r="L198" s="147">
        <f t="shared" si="22"/>
        <v>1</v>
      </c>
    </row>
    <row r="199" spans="1:12" x14ac:dyDescent="0.25">
      <c r="A199" s="11">
        <v>146</v>
      </c>
      <c r="B199" s="12">
        <v>7</v>
      </c>
      <c r="C199" s="13" t="s">
        <v>193</v>
      </c>
      <c r="D199" s="44">
        <v>404062190832</v>
      </c>
      <c r="E199" s="59">
        <v>0.32152073860767827</v>
      </c>
      <c r="F199" s="45">
        <v>163123156422</v>
      </c>
      <c r="G199" s="59">
        <v>0.12980050825548228</v>
      </c>
      <c r="H199" s="45">
        <v>78642983659</v>
      </c>
      <c r="I199" s="45">
        <v>17191413337</v>
      </c>
      <c r="J199" s="45">
        <v>18513241295</v>
      </c>
      <c r="K199" s="45">
        <v>3956634927</v>
      </c>
      <c r="L199" s="147">
        <f t="shared" si="22"/>
        <v>1</v>
      </c>
    </row>
    <row r="200" spans="1:12" x14ac:dyDescent="0.25">
      <c r="A200" s="11">
        <v>147</v>
      </c>
      <c r="B200" s="12">
        <v>8</v>
      </c>
      <c r="C200" s="13" t="s">
        <v>194</v>
      </c>
      <c r="D200" s="44">
        <v>260326379033</v>
      </c>
      <c r="E200" s="59">
        <v>0.28490883313876553</v>
      </c>
      <c r="F200" s="45">
        <v>105467548638</v>
      </c>
      <c r="G200" s="59">
        <v>0.11542678205749365</v>
      </c>
      <c r="H200" s="45">
        <v>60096675417</v>
      </c>
      <c r="I200" s="45">
        <v>2668816000</v>
      </c>
      <c r="J200" s="45">
        <v>8509364676</v>
      </c>
      <c r="K200" s="45">
        <v>4484769200</v>
      </c>
      <c r="L200" s="147">
        <f t="shared" si="22"/>
        <v>1</v>
      </c>
    </row>
    <row r="201" spans="1:12" x14ac:dyDescent="0.25">
      <c r="A201" s="11">
        <v>148</v>
      </c>
      <c r="B201" s="12">
        <v>9</v>
      </c>
      <c r="C201" s="13" t="s">
        <v>195</v>
      </c>
      <c r="D201" s="44">
        <v>423916723511</v>
      </c>
      <c r="E201" s="59">
        <v>0.33753472563945519</v>
      </c>
      <c r="F201" s="45">
        <v>215278812805</v>
      </c>
      <c r="G201" s="59">
        <v>0.17141120174334851</v>
      </c>
      <c r="H201" s="45">
        <v>72914420224</v>
      </c>
      <c r="I201" s="45">
        <v>2010000000</v>
      </c>
      <c r="J201" s="45">
        <v>19454124200</v>
      </c>
      <c r="K201" s="45">
        <v>6732543576</v>
      </c>
      <c r="L201" s="147">
        <f t="shared" si="22"/>
        <v>1</v>
      </c>
    </row>
    <row r="202" spans="1:12" x14ac:dyDescent="0.25">
      <c r="A202" s="11">
        <v>149</v>
      </c>
      <c r="B202" s="12">
        <v>10</v>
      </c>
      <c r="C202" s="13" t="s">
        <v>196</v>
      </c>
      <c r="D202" s="44">
        <v>645529701557</v>
      </c>
      <c r="E202" s="59">
        <v>0.36196523495202815</v>
      </c>
      <c r="F202" s="45">
        <v>222352385698</v>
      </c>
      <c r="G202" s="59">
        <v>0.12467874574507687</v>
      </c>
      <c r="H202" s="45">
        <v>153981081178</v>
      </c>
      <c r="I202" s="45">
        <v>550183500</v>
      </c>
      <c r="J202" s="45">
        <v>22644945161</v>
      </c>
      <c r="K202" s="45">
        <v>3388500650</v>
      </c>
      <c r="L202" s="147">
        <f t="shared" ref="L202:L265" si="39">IF(E202&gt;20%,IF(G202&gt;10%,1,0),0)</f>
        <v>1</v>
      </c>
    </row>
    <row r="203" spans="1:12" x14ac:dyDescent="0.25">
      <c r="A203" s="11">
        <v>150</v>
      </c>
      <c r="B203" s="12">
        <v>11</v>
      </c>
      <c r="C203" s="13" t="s">
        <v>197</v>
      </c>
      <c r="D203" s="44">
        <v>352727755200</v>
      </c>
      <c r="E203" s="59">
        <v>0.26319214761693932</v>
      </c>
      <c r="F203" s="45">
        <v>202271696674</v>
      </c>
      <c r="G203" s="59">
        <v>0.15092751127442944</v>
      </c>
      <c r="H203" s="45">
        <v>115572490225</v>
      </c>
      <c r="I203" s="45">
        <v>5839330651</v>
      </c>
      <c r="J203" s="45">
        <v>21076214659</v>
      </c>
      <c r="K203" s="45">
        <v>8787008841</v>
      </c>
      <c r="L203" s="147">
        <f t="shared" si="39"/>
        <v>1</v>
      </c>
    </row>
    <row r="204" spans="1:12" x14ac:dyDescent="0.25">
      <c r="A204" s="11">
        <v>151</v>
      </c>
      <c r="B204" s="12">
        <v>12</v>
      </c>
      <c r="C204" s="18" t="s">
        <v>198</v>
      </c>
      <c r="D204" s="44">
        <v>260378777254</v>
      </c>
      <c r="E204" s="59">
        <v>0.28056587527058025</v>
      </c>
      <c r="F204" s="45">
        <v>91101581286</v>
      </c>
      <c r="G204" s="59">
        <v>9.8164662886893725E-2</v>
      </c>
      <c r="H204" s="45">
        <v>146136712579</v>
      </c>
      <c r="I204" s="45">
        <v>4942228660</v>
      </c>
      <c r="J204" s="45">
        <v>12971397347</v>
      </c>
      <c r="K204" s="45">
        <v>6054152777</v>
      </c>
      <c r="L204" s="147">
        <f t="shared" si="39"/>
        <v>0</v>
      </c>
    </row>
    <row r="205" spans="1:12" x14ac:dyDescent="0.25">
      <c r="A205" s="11">
        <v>152</v>
      </c>
      <c r="B205" s="12">
        <v>13</v>
      </c>
      <c r="C205" s="13" t="s">
        <v>199</v>
      </c>
      <c r="D205" s="44">
        <v>439693366091</v>
      </c>
      <c r="E205" s="59">
        <v>0.31751581728010636</v>
      </c>
      <c r="F205" s="45">
        <v>175644580420</v>
      </c>
      <c r="G205" s="59">
        <v>0.12683823956383139</v>
      </c>
      <c r="H205" s="45">
        <v>147326021960</v>
      </c>
      <c r="I205" s="45">
        <v>5156905900</v>
      </c>
      <c r="J205" s="45">
        <v>13682430552</v>
      </c>
      <c r="K205" s="45">
        <v>3854152006</v>
      </c>
      <c r="L205" s="147">
        <f t="shared" si="39"/>
        <v>1</v>
      </c>
    </row>
    <row r="206" spans="1:12" x14ac:dyDescent="0.25">
      <c r="A206" s="11">
        <v>153</v>
      </c>
      <c r="B206" s="12">
        <v>14</v>
      </c>
      <c r="C206" s="13" t="s">
        <v>200</v>
      </c>
      <c r="D206" s="44">
        <v>718176019842</v>
      </c>
      <c r="E206" s="59">
        <v>0.26696794651074318</v>
      </c>
      <c r="F206" s="45">
        <v>430229951160</v>
      </c>
      <c r="G206" s="59">
        <v>0.159929604185157</v>
      </c>
      <c r="H206" s="45">
        <v>351223166874</v>
      </c>
      <c r="I206" s="45">
        <v>6077990910</v>
      </c>
      <c r="J206" s="45">
        <v>69954287593</v>
      </c>
      <c r="K206" s="45">
        <v>39105929196</v>
      </c>
      <c r="L206" s="147">
        <f t="shared" si="39"/>
        <v>1</v>
      </c>
    </row>
    <row r="207" spans="1:12" x14ac:dyDescent="0.25">
      <c r="A207" s="11">
        <v>154</v>
      </c>
      <c r="B207" s="12">
        <v>15</v>
      </c>
      <c r="C207" s="13" t="s">
        <v>201</v>
      </c>
      <c r="D207" s="44">
        <v>182090752747</v>
      </c>
      <c r="E207" s="59">
        <v>0.18448205673622012</v>
      </c>
      <c r="F207" s="45">
        <v>342067018088</v>
      </c>
      <c r="G207" s="59">
        <v>0.34655920790321254</v>
      </c>
      <c r="H207" s="45">
        <v>53005591675</v>
      </c>
      <c r="I207" s="45">
        <v>7067183599</v>
      </c>
      <c r="J207" s="45">
        <v>21750490996</v>
      </c>
      <c r="K207" s="45">
        <v>5480916429</v>
      </c>
      <c r="L207" s="147">
        <f t="shared" si="39"/>
        <v>0</v>
      </c>
    </row>
    <row r="208" spans="1:12" x14ac:dyDescent="0.25">
      <c r="A208" s="14" t="s">
        <v>29</v>
      </c>
      <c r="B208" s="15" t="s">
        <v>29</v>
      </c>
      <c r="C208" s="16" t="s">
        <v>30</v>
      </c>
      <c r="D208" s="46">
        <v>6660970079376</v>
      </c>
      <c r="E208" s="60">
        <v>0.3275980570308461</v>
      </c>
      <c r="F208" s="46">
        <v>2897787585596</v>
      </c>
      <c r="G208" s="60">
        <v>0.14251821752940341</v>
      </c>
      <c r="H208" s="46">
        <v>1570105038380</v>
      </c>
      <c r="I208" s="46">
        <v>116363736072</v>
      </c>
      <c r="J208" s="46">
        <v>259201146526</v>
      </c>
      <c r="K208" s="46">
        <v>76468509099</v>
      </c>
      <c r="L208" s="148">
        <f t="shared" ref="L208" si="40">SUM(L193:L205)</f>
        <v>12</v>
      </c>
    </row>
    <row r="209" spans="1:12" x14ac:dyDescent="0.25">
      <c r="A209" s="14" t="s">
        <v>31</v>
      </c>
      <c r="B209" s="15" t="s">
        <v>31</v>
      </c>
      <c r="C209" s="16" t="s">
        <v>32</v>
      </c>
      <c r="D209" s="46">
        <v>900266772589</v>
      </c>
      <c r="E209" s="60">
        <v>0.24482675081132832</v>
      </c>
      <c r="F209" s="46">
        <v>772296969248</v>
      </c>
      <c r="G209" s="60">
        <v>0.21002547622486192</v>
      </c>
      <c r="H209" s="46">
        <v>404228758549</v>
      </c>
      <c r="I209" s="46">
        <v>13145174509</v>
      </c>
      <c r="J209" s="46">
        <v>91704778589</v>
      </c>
      <c r="K209" s="46">
        <v>44586845625</v>
      </c>
      <c r="L209" s="148">
        <f t="shared" ref="L209" si="41">SUM(L206:L207)</f>
        <v>1</v>
      </c>
    </row>
    <row r="210" spans="1:12" x14ac:dyDescent="0.25">
      <c r="A210" s="14" t="s">
        <v>33</v>
      </c>
      <c r="B210" s="15" t="s">
        <v>33</v>
      </c>
      <c r="C210" s="16" t="s">
        <v>202</v>
      </c>
      <c r="D210" s="46">
        <v>7561236851965</v>
      </c>
      <c r="E210" s="60">
        <v>0.31492149114211543</v>
      </c>
      <c r="F210" s="46">
        <v>3670084554844</v>
      </c>
      <c r="G210" s="60">
        <v>0.15285706865917781</v>
      </c>
      <c r="H210" s="46">
        <v>1974333796929</v>
      </c>
      <c r="I210" s="46">
        <v>129508910581</v>
      </c>
      <c r="J210" s="46">
        <v>350905925115</v>
      </c>
      <c r="K210" s="46">
        <v>121055354724</v>
      </c>
      <c r="L210" s="148">
        <f t="shared" ref="L210" si="42">L208+L209</f>
        <v>13</v>
      </c>
    </row>
    <row r="211" spans="1:12" x14ac:dyDescent="0.25">
      <c r="A211" s="14" t="s">
        <v>35</v>
      </c>
      <c r="B211" s="15" t="s">
        <v>35</v>
      </c>
      <c r="C211" s="16" t="s">
        <v>203</v>
      </c>
      <c r="D211" s="46">
        <v>9588388323578.0996</v>
      </c>
      <c r="E211" s="60">
        <v>0.29645483062577677</v>
      </c>
      <c r="F211" s="46">
        <v>4433024660005.5303</v>
      </c>
      <c r="G211" s="60">
        <v>0.13706073746619124</v>
      </c>
      <c r="H211" s="46">
        <v>3184411645272.2002</v>
      </c>
      <c r="I211" s="46">
        <v>344010649457.54999</v>
      </c>
      <c r="J211" s="46">
        <v>423880169013.23999</v>
      </c>
      <c r="K211" s="46">
        <v>155059007330.75</v>
      </c>
      <c r="L211" s="148">
        <f t="shared" ref="L211" si="43">L210+L192</f>
        <v>13</v>
      </c>
    </row>
    <row r="212" spans="1:12" x14ac:dyDescent="0.25">
      <c r="A212" s="8" t="s">
        <v>204</v>
      </c>
      <c r="B212" s="17">
        <v>11</v>
      </c>
      <c r="C212" s="10" t="s">
        <v>205</v>
      </c>
      <c r="D212" s="38">
        <v>17014321719186</v>
      </c>
      <c r="E212" s="58">
        <v>0.23435382897326018</v>
      </c>
      <c r="F212" s="38">
        <v>10528474292362</v>
      </c>
      <c r="G212" s="58">
        <v>0.145018314828222</v>
      </c>
      <c r="H212" s="38">
        <v>7759301425530</v>
      </c>
      <c r="I212" s="38">
        <v>1443311962091</v>
      </c>
      <c r="J212" s="38">
        <v>2630168603979</v>
      </c>
      <c r="K212" s="38">
        <v>1562297174088</v>
      </c>
      <c r="L212" s="146">
        <f t="shared" si="39"/>
        <v>1</v>
      </c>
    </row>
    <row r="213" spans="1:12" x14ac:dyDescent="0.25">
      <c r="A213" s="8" t="s">
        <v>206</v>
      </c>
      <c r="B213" s="17">
        <v>12</v>
      </c>
      <c r="C213" s="19" t="s">
        <v>207</v>
      </c>
      <c r="D213" s="38">
        <v>11163051415488</v>
      </c>
      <c r="E213" s="58">
        <v>0.30346617046864577</v>
      </c>
      <c r="F213" s="38">
        <v>2043320949002</v>
      </c>
      <c r="G213" s="58">
        <v>5.5547426985033621E-2</v>
      </c>
      <c r="H213" s="38">
        <v>1432482929843</v>
      </c>
      <c r="I213" s="38">
        <v>175458863368</v>
      </c>
      <c r="J213" s="38">
        <v>87105963103</v>
      </c>
      <c r="K213" s="38">
        <v>187790372090</v>
      </c>
      <c r="L213" s="146">
        <f t="shared" si="39"/>
        <v>0</v>
      </c>
    </row>
    <row r="214" spans="1:12" x14ac:dyDescent="0.25">
      <c r="A214" s="11">
        <v>155</v>
      </c>
      <c r="B214" s="12">
        <v>1</v>
      </c>
      <c r="C214" s="13" t="s">
        <v>208</v>
      </c>
      <c r="D214" s="44">
        <v>1337932142995</v>
      </c>
      <c r="E214" s="59">
        <v>0.22568059036405425</v>
      </c>
      <c r="F214" s="45">
        <v>1192018660586</v>
      </c>
      <c r="G214" s="59">
        <v>0.20106810084091312</v>
      </c>
      <c r="H214" s="45">
        <v>563935211324</v>
      </c>
      <c r="I214" s="45">
        <v>148969451854</v>
      </c>
      <c r="J214" s="45">
        <v>127877542806</v>
      </c>
      <c r="K214" s="45">
        <v>40637450054</v>
      </c>
      <c r="L214" s="147">
        <f t="shared" si="39"/>
        <v>1</v>
      </c>
    </row>
    <row r="215" spans="1:12" x14ac:dyDescent="0.25">
      <c r="A215" s="11">
        <v>156</v>
      </c>
      <c r="B215" s="12">
        <v>2</v>
      </c>
      <c r="C215" s="13" t="s">
        <v>209</v>
      </c>
      <c r="D215" s="44">
        <v>1133340514046</v>
      </c>
      <c r="E215" s="59">
        <v>0.32802075585602075</v>
      </c>
      <c r="F215" s="45">
        <v>461955296655</v>
      </c>
      <c r="G215" s="59">
        <v>0.1337029107337771</v>
      </c>
      <c r="H215" s="45">
        <v>171179805527</v>
      </c>
      <c r="I215" s="45">
        <v>23362076588</v>
      </c>
      <c r="J215" s="45">
        <v>43143463006</v>
      </c>
      <c r="K215" s="45">
        <v>13811145215</v>
      </c>
      <c r="L215" s="147">
        <f t="shared" si="39"/>
        <v>1</v>
      </c>
    </row>
    <row r="216" spans="1:12" x14ac:dyDescent="0.25">
      <c r="A216" s="11">
        <v>157</v>
      </c>
      <c r="B216" s="12">
        <v>3</v>
      </c>
      <c r="C216" s="13" t="s">
        <v>210</v>
      </c>
      <c r="D216" s="44">
        <v>2229778381697</v>
      </c>
      <c r="E216" s="59">
        <v>0.29521936337852162</v>
      </c>
      <c r="F216" s="45">
        <v>979890511236</v>
      </c>
      <c r="G216" s="59">
        <v>0.12973605596067528</v>
      </c>
      <c r="H216" s="45">
        <v>937130251400</v>
      </c>
      <c r="I216" s="45">
        <v>261312755526</v>
      </c>
      <c r="J216" s="45">
        <v>82964231839</v>
      </c>
      <c r="K216" s="45">
        <v>24722531919</v>
      </c>
      <c r="L216" s="147">
        <f t="shared" si="39"/>
        <v>1</v>
      </c>
    </row>
    <row r="217" spans="1:12" x14ac:dyDescent="0.25">
      <c r="A217" s="11">
        <v>158</v>
      </c>
      <c r="B217" s="12">
        <v>4</v>
      </c>
      <c r="C217" s="13" t="s">
        <v>211</v>
      </c>
      <c r="D217" s="44">
        <v>2958062891644</v>
      </c>
      <c r="E217" s="59">
        <v>0.28096465218781486</v>
      </c>
      <c r="F217" s="45">
        <v>1873346952940</v>
      </c>
      <c r="G217" s="59">
        <v>0.17793545787911355</v>
      </c>
      <c r="H217" s="45">
        <v>775808334436</v>
      </c>
      <c r="I217" s="45">
        <v>65475130286</v>
      </c>
      <c r="J217" s="45">
        <v>189217040232</v>
      </c>
      <c r="K217" s="45">
        <v>54595373457</v>
      </c>
      <c r="L217" s="147">
        <f t="shared" si="39"/>
        <v>1</v>
      </c>
    </row>
    <row r="218" spans="1:12" x14ac:dyDescent="0.25">
      <c r="A218" s="11">
        <v>159</v>
      </c>
      <c r="B218" s="12">
        <v>5</v>
      </c>
      <c r="C218" s="13" t="s">
        <v>212</v>
      </c>
      <c r="D218" s="44">
        <v>969679637279</v>
      </c>
      <c r="E218" s="59">
        <v>0.36941040560479288</v>
      </c>
      <c r="F218" s="45">
        <v>435166422570</v>
      </c>
      <c r="G218" s="59">
        <v>0.1657815617519432</v>
      </c>
      <c r="H218" s="45">
        <v>115349594343</v>
      </c>
      <c r="I218" s="45">
        <v>15836822224</v>
      </c>
      <c r="J218" s="45">
        <v>20379917850</v>
      </c>
      <c r="K218" s="45">
        <v>11979521575</v>
      </c>
      <c r="L218" s="147">
        <f t="shared" si="39"/>
        <v>1</v>
      </c>
    </row>
    <row r="219" spans="1:12" x14ac:dyDescent="0.25">
      <c r="A219" s="11">
        <v>160</v>
      </c>
      <c r="B219" s="12">
        <v>6</v>
      </c>
      <c r="C219" s="13" t="s">
        <v>213</v>
      </c>
      <c r="D219" s="44">
        <v>1579111901278</v>
      </c>
      <c r="E219" s="59">
        <v>0.33479980825247713</v>
      </c>
      <c r="F219" s="45">
        <v>1153193096850</v>
      </c>
      <c r="G219" s="59">
        <v>0.2444974465653717</v>
      </c>
      <c r="H219" s="45">
        <v>278726269277</v>
      </c>
      <c r="I219" s="45">
        <v>72771258399</v>
      </c>
      <c r="J219" s="45">
        <v>32121258560</v>
      </c>
      <c r="K219" s="45">
        <v>13637023275</v>
      </c>
      <c r="L219" s="147">
        <f t="shared" si="39"/>
        <v>1</v>
      </c>
    </row>
    <row r="220" spans="1:12" x14ac:dyDescent="0.25">
      <c r="A220" s="11">
        <v>161</v>
      </c>
      <c r="B220" s="12">
        <v>7</v>
      </c>
      <c r="C220" s="13" t="s">
        <v>214</v>
      </c>
      <c r="D220" s="44">
        <v>1196161863268</v>
      </c>
      <c r="E220" s="59">
        <v>0.29542717127081092</v>
      </c>
      <c r="F220" s="45">
        <v>876062101989</v>
      </c>
      <c r="G220" s="59">
        <v>0.2163691692536297</v>
      </c>
      <c r="H220" s="45">
        <v>292056508802</v>
      </c>
      <c r="I220" s="45">
        <v>15430023000</v>
      </c>
      <c r="J220" s="45">
        <v>41187091394</v>
      </c>
      <c r="K220" s="45">
        <v>11317559826</v>
      </c>
      <c r="L220" s="147">
        <f t="shared" si="39"/>
        <v>1</v>
      </c>
    </row>
    <row r="221" spans="1:12" x14ac:dyDescent="0.25">
      <c r="A221" s="11">
        <v>162</v>
      </c>
      <c r="B221" s="12">
        <v>8</v>
      </c>
      <c r="C221" s="13" t="s">
        <v>215</v>
      </c>
      <c r="D221" s="44">
        <v>1932321412795</v>
      </c>
      <c r="E221" s="59">
        <v>0.40482398929942315</v>
      </c>
      <c r="F221" s="45">
        <v>869664044545</v>
      </c>
      <c r="G221" s="59">
        <v>0.18219581148963249</v>
      </c>
      <c r="H221" s="45">
        <v>122329924645</v>
      </c>
      <c r="I221" s="45">
        <v>65740129478</v>
      </c>
      <c r="J221" s="45">
        <v>36783255219</v>
      </c>
      <c r="K221" s="45">
        <v>24769531369</v>
      </c>
      <c r="L221" s="147">
        <f t="shared" si="39"/>
        <v>1</v>
      </c>
    </row>
    <row r="222" spans="1:12" x14ac:dyDescent="0.25">
      <c r="A222" s="11">
        <v>163</v>
      </c>
      <c r="B222" s="12">
        <v>9</v>
      </c>
      <c r="C222" s="13" t="s">
        <v>216</v>
      </c>
      <c r="D222" s="44">
        <v>1128617369350</v>
      </c>
      <c r="E222" s="59">
        <v>0.2969915899039996</v>
      </c>
      <c r="F222" s="45">
        <v>718545256296</v>
      </c>
      <c r="G222" s="59">
        <v>0.18908259245401268</v>
      </c>
      <c r="H222" s="45">
        <v>321360530755</v>
      </c>
      <c r="I222" s="45">
        <v>49139734796</v>
      </c>
      <c r="J222" s="45">
        <v>28745423650</v>
      </c>
      <c r="K222" s="45">
        <v>14000966824</v>
      </c>
      <c r="L222" s="147">
        <f t="shared" si="39"/>
        <v>1</v>
      </c>
    </row>
    <row r="223" spans="1:12" x14ac:dyDescent="0.25">
      <c r="A223" s="11">
        <v>164</v>
      </c>
      <c r="B223" s="12">
        <v>10</v>
      </c>
      <c r="C223" s="13" t="s">
        <v>217</v>
      </c>
      <c r="D223" s="44">
        <v>1532742993624</v>
      </c>
      <c r="E223" s="59">
        <v>0.26123144644631474</v>
      </c>
      <c r="F223" s="45">
        <v>1137891958653</v>
      </c>
      <c r="G223" s="59">
        <v>0.19393542393935945</v>
      </c>
      <c r="H223" s="45">
        <v>755014097030</v>
      </c>
      <c r="I223" s="45">
        <v>205199457162</v>
      </c>
      <c r="J223" s="45">
        <v>86331252948</v>
      </c>
      <c r="K223" s="45">
        <v>31950145290</v>
      </c>
      <c r="L223" s="147">
        <f t="shared" si="39"/>
        <v>1</v>
      </c>
    </row>
    <row r="224" spans="1:12" x14ac:dyDescent="0.25">
      <c r="A224" s="11">
        <v>165</v>
      </c>
      <c r="B224" s="12">
        <v>11</v>
      </c>
      <c r="C224" s="13" t="s">
        <v>218</v>
      </c>
      <c r="D224" s="44">
        <v>1181594431179</v>
      </c>
      <c r="E224" s="59">
        <v>0.39636935906456533</v>
      </c>
      <c r="F224" s="45">
        <v>468301249483</v>
      </c>
      <c r="G224" s="59">
        <v>0.15709304411793742</v>
      </c>
      <c r="H224" s="45">
        <v>83545012202</v>
      </c>
      <c r="I224" s="45">
        <v>36563652843</v>
      </c>
      <c r="J224" s="45">
        <v>29399105970</v>
      </c>
      <c r="K224" s="45">
        <v>9686840953</v>
      </c>
      <c r="L224" s="147">
        <f t="shared" si="39"/>
        <v>1</v>
      </c>
    </row>
    <row r="225" spans="1:12" x14ac:dyDescent="0.25">
      <c r="A225" s="11">
        <v>166</v>
      </c>
      <c r="B225" s="12">
        <v>12</v>
      </c>
      <c r="C225" s="13" t="s">
        <v>219</v>
      </c>
      <c r="D225" s="44">
        <v>1072295654553</v>
      </c>
      <c r="E225" s="59">
        <v>0.35157845256859754</v>
      </c>
      <c r="F225" s="45">
        <v>711392960734</v>
      </c>
      <c r="G225" s="59">
        <v>0.23324764512574145</v>
      </c>
      <c r="H225" s="45">
        <v>173210729007</v>
      </c>
      <c r="I225" s="45">
        <v>8934905938</v>
      </c>
      <c r="J225" s="45">
        <v>22400401301</v>
      </c>
      <c r="K225" s="45">
        <v>11768195655</v>
      </c>
      <c r="L225" s="147">
        <f t="shared" si="39"/>
        <v>1</v>
      </c>
    </row>
    <row r="226" spans="1:12" x14ac:dyDescent="0.25">
      <c r="A226" s="11">
        <v>167</v>
      </c>
      <c r="B226" s="12">
        <v>13</v>
      </c>
      <c r="C226" s="13" t="s">
        <v>220</v>
      </c>
      <c r="D226" s="44">
        <v>415415006452</v>
      </c>
      <c r="E226" s="59">
        <v>0.2622539933610365</v>
      </c>
      <c r="F226" s="45">
        <v>276375997504</v>
      </c>
      <c r="G226" s="59">
        <v>0.17447783033552686</v>
      </c>
      <c r="H226" s="45">
        <v>324049560642</v>
      </c>
      <c r="I226" s="45">
        <v>0</v>
      </c>
      <c r="J226" s="45">
        <v>27668240170</v>
      </c>
      <c r="K226" s="45">
        <v>8356271316</v>
      </c>
      <c r="L226" s="147">
        <v>0</v>
      </c>
    </row>
    <row r="227" spans="1:12" x14ac:dyDescent="0.25">
      <c r="A227" s="11">
        <v>168</v>
      </c>
      <c r="B227" s="12">
        <v>14</v>
      </c>
      <c r="C227" s="13" t="s">
        <v>221</v>
      </c>
      <c r="D227" s="44">
        <v>695386981859</v>
      </c>
      <c r="E227" s="59">
        <v>0.26205522281503191</v>
      </c>
      <c r="F227" s="45">
        <v>414916438625</v>
      </c>
      <c r="G227" s="59">
        <v>0.15636044765005497</v>
      </c>
      <c r="H227" s="45">
        <v>209119258596</v>
      </c>
      <c r="I227" s="45">
        <v>53828646532</v>
      </c>
      <c r="J227" s="45">
        <v>45768557116</v>
      </c>
      <c r="K227" s="45">
        <v>10664805851</v>
      </c>
      <c r="L227" s="147">
        <f t="shared" si="39"/>
        <v>1</v>
      </c>
    </row>
    <row r="228" spans="1:12" x14ac:dyDescent="0.25">
      <c r="A228" s="11">
        <v>169</v>
      </c>
      <c r="B228" s="12">
        <v>15</v>
      </c>
      <c r="C228" s="13" t="s">
        <v>222</v>
      </c>
      <c r="D228" s="44">
        <v>627798141788</v>
      </c>
      <c r="E228" s="59">
        <v>0.22420231823418166</v>
      </c>
      <c r="F228" s="45">
        <v>465633370152</v>
      </c>
      <c r="G228" s="59">
        <v>0.16628924822546948</v>
      </c>
      <c r="H228" s="45">
        <v>160586201273</v>
      </c>
      <c r="I228" s="45">
        <v>20989044286</v>
      </c>
      <c r="J228" s="45">
        <v>43995013313</v>
      </c>
      <c r="K228" s="45">
        <v>15559374578</v>
      </c>
      <c r="L228" s="147">
        <f t="shared" si="39"/>
        <v>1</v>
      </c>
    </row>
    <row r="229" spans="1:12" x14ac:dyDescent="0.25">
      <c r="A229" s="11">
        <v>170</v>
      </c>
      <c r="B229" s="12">
        <v>16</v>
      </c>
      <c r="C229" s="13" t="s">
        <v>223</v>
      </c>
      <c r="D229" s="44">
        <v>1319078868572</v>
      </c>
      <c r="E229" s="59">
        <v>0.29587399760035138</v>
      </c>
      <c r="F229" s="45">
        <v>840664410635</v>
      </c>
      <c r="G229" s="59">
        <v>0.18856396364243946</v>
      </c>
      <c r="H229" s="45">
        <v>384005248144</v>
      </c>
      <c r="I229" s="45">
        <v>46312447467</v>
      </c>
      <c r="J229" s="45">
        <v>39581186450</v>
      </c>
      <c r="K229" s="45">
        <v>12278373555</v>
      </c>
      <c r="L229" s="147">
        <f t="shared" si="39"/>
        <v>1</v>
      </c>
    </row>
    <row r="230" spans="1:12" x14ac:dyDescent="0.25">
      <c r="A230" s="11">
        <v>171</v>
      </c>
      <c r="B230" s="12">
        <v>17</v>
      </c>
      <c r="C230" s="13" t="s">
        <v>224</v>
      </c>
      <c r="D230" s="44">
        <v>1027524008063</v>
      </c>
      <c r="E230" s="59">
        <v>0.3380510019739012</v>
      </c>
      <c r="F230" s="45">
        <v>562742890666</v>
      </c>
      <c r="G230" s="59">
        <v>0.18514000310508269</v>
      </c>
      <c r="H230" s="45">
        <v>126955765351</v>
      </c>
      <c r="I230" s="45">
        <v>27517341918</v>
      </c>
      <c r="J230" s="45">
        <v>25390192660</v>
      </c>
      <c r="K230" s="45">
        <v>18849718036</v>
      </c>
      <c r="L230" s="147">
        <f t="shared" si="39"/>
        <v>1</v>
      </c>
    </row>
    <row r="231" spans="1:12" x14ac:dyDescent="0.25">
      <c r="A231" s="11">
        <v>172</v>
      </c>
      <c r="B231" s="12">
        <v>18</v>
      </c>
      <c r="C231" s="13" t="s">
        <v>225</v>
      </c>
      <c r="D231" s="44">
        <v>1365070524419</v>
      </c>
      <c r="E231" s="59">
        <v>0.37475089353387803</v>
      </c>
      <c r="F231" s="45">
        <v>590945332664</v>
      </c>
      <c r="G231" s="59">
        <v>0.16223139206654927</v>
      </c>
      <c r="H231" s="45">
        <v>210246512364</v>
      </c>
      <c r="I231" s="45">
        <v>1120000000</v>
      </c>
      <c r="J231" s="45">
        <v>23952714294</v>
      </c>
      <c r="K231" s="45">
        <v>16123547977</v>
      </c>
      <c r="L231" s="147">
        <f t="shared" si="39"/>
        <v>1</v>
      </c>
    </row>
    <row r="232" spans="1:12" x14ac:dyDescent="0.25">
      <c r="A232" s="11">
        <v>173</v>
      </c>
      <c r="B232" s="12">
        <v>19</v>
      </c>
      <c r="C232" s="13" t="s">
        <v>226</v>
      </c>
      <c r="D232" s="44">
        <v>1666110082636</v>
      </c>
      <c r="E232" s="59">
        <v>0.21639432941359787</v>
      </c>
      <c r="F232" s="45">
        <v>1675893461241</v>
      </c>
      <c r="G232" s="59">
        <v>0.21766499434426012</v>
      </c>
      <c r="H232" s="45">
        <v>517776239685</v>
      </c>
      <c r="I232" s="45">
        <v>282732785160</v>
      </c>
      <c r="J232" s="45">
        <v>152546277963</v>
      </c>
      <c r="K232" s="45">
        <v>56759252326</v>
      </c>
      <c r="L232" s="147">
        <f t="shared" si="39"/>
        <v>1</v>
      </c>
    </row>
    <row r="233" spans="1:12" x14ac:dyDescent="0.25">
      <c r="A233" s="11">
        <v>174</v>
      </c>
      <c r="B233" s="12">
        <v>20</v>
      </c>
      <c r="C233" s="13" t="s">
        <v>227</v>
      </c>
      <c r="D233" s="44">
        <v>180454388514</v>
      </c>
      <c r="E233" s="59">
        <v>0.23041238813313705</v>
      </c>
      <c r="F233" s="45">
        <v>243825345606</v>
      </c>
      <c r="G233" s="59">
        <v>0.31132731451475548</v>
      </c>
      <c r="H233" s="45">
        <v>33705762141</v>
      </c>
      <c r="I233" s="45">
        <v>12190465928</v>
      </c>
      <c r="J233" s="45">
        <v>14770495692</v>
      </c>
      <c r="K233" s="45">
        <v>9345808305</v>
      </c>
      <c r="L233" s="147">
        <f t="shared" si="39"/>
        <v>1</v>
      </c>
    </row>
    <row r="234" spans="1:12" x14ac:dyDescent="0.25">
      <c r="A234" s="11">
        <v>175</v>
      </c>
      <c r="B234" s="12">
        <v>21</v>
      </c>
      <c r="C234" s="13" t="s">
        <v>228</v>
      </c>
      <c r="D234" s="44">
        <v>1780056950896</v>
      </c>
      <c r="E234" s="59">
        <v>0.27919600738689954</v>
      </c>
      <c r="F234" s="45">
        <v>1152150251319</v>
      </c>
      <c r="G234" s="59">
        <v>0.18071093170146085</v>
      </c>
      <c r="H234" s="45">
        <v>836983894613</v>
      </c>
      <c r="I234" s="45">
        <v>121961381363</v>
      </c>
      <c r="J234" s="45">
        <v>189738593114</v>
      </c>
      <c r="K234" s="45">
        <v>26895767824</v>
      </c>
      <c r="L234" s="147">
        <f t="shared" si="39"/>
        <v>1</v>
      </c>
    </row>
    <row r="235" spans="1:12" x14ac:dyDescent="0.25">
      <c r="A235" s="11">
        <v>176</v>
      </c>
      <c r="B235" s="12">
        <v>22</v>
      </c>
      <c r="C235" s="13" t="s">
        <v>229</v>
      </c>
      <c r="D235" s="44">
        <v>831474016086</v>
      </c>
      <c r="E235" s="59">
        <v>0.26674877689805476</v>
      </c>
      <c r="F235" s="45">
        <v>614624095122</v>
      </c>
      <c r="G235" s="59">
        <v>0.19718021544152456</v>
      </c>
      <c r="H235" s="45">
        <v>210347743447</v>
      </c>
      <c r="I235" s="45">
        <v>164230630245</v>
      </c>
      <c r="J235" s="45">
        <v>68377216492</v>
      </c>
      <c r="K235" s="45">
        <v>15333997721</v>
      </c>
      <c r="L235" s="147">
        <f t="shared" si="39"/>
        <v>1</v>
      </c>
    </row>
    <row r="236" spans="1:12" x14ac:dyDescent="0.25">
      <c r="A236" s="11">
        <v>177</v>
      </c>
      <c r="B236" s="12">
        <v>23</v>
      </c>
      <c r="C236" s="13" t="s">
        <v>230</v>
      </c>
      <c r="D236" s="44">
        <v>390379855258</v>
      </c>
      <c r="E236" s="59">
        <v>0.24181057557475996</v>
      </c>
      <c r="F236" s="45">
        <v>344459880371</v>
      </c>
      <c r="G236" s="59">
        <v>0.21336664997704829</v>
      </c>
      <c r="H236" s="45">
        <v>102025681238</v>
      </c>
      <c r="I236" s="45">
        <v>40259071339</v>
      </c>
      <c r="J236" s="45">
        <v>38817337900</v>
      </c>
      <c r="K236" s="45">
        <v>16277117603</v>
      </c>
      <c r="L236" s="147">
        <f t="shared" si="39"/>
        <v>1</v>
      </c>
    </row>
    <row r="237" spans="1:12" x14ac:dyDescent="0.25">
      <c r="A237" s="11">
        <v>178</v>
      </c>
      <c r="B237" s="12">
        <v>24</v>
      </c>
      <c r="C237" s="13" t="s">
        <v>231</v>
      </c>
      <c r="D237" s="44">
        <v>375578374029</v>
      </c>
      <c r="E237" s="59">
        <v>0.23235139860693213</v>
      </c>
      <c r="F237" s="45">
        <v>547846030451</v>
      </c>
      <c r="G237" s="59">
        <v>0.33892470972441291</v>
      </c>
      <c r="H237" s="45">
        <v>81910215757</v>
      </c>
      <c r="I237" s="45">
        <v>19505648152</v>
      </c>
      <c r="J237" s="45">
        <v>33284304703</v>
      </c>
      <c r="K237" s="45">
        <v>9789300814</v>
      </c>
      <c r="L237" s="147">
        <f t="shared" si="39"/>
        <v>1</v>
      </c>
    </row>
    <row r="238" spans="1:12" x14ac:dyDescent="0.25">
      <c r="A238" s="11">
        <v>179</v>
      </c>
      <c r="B238" s="12">
        <v>25</v>
      </c>
      <c r="C238" s="13" t="s">
        <v>232</v>
      </c>
      <c r="D238" s="44">
        <v>987974460050</v>
      </c>
      <c r="E238" s="59">
        <v>0.23757459705332623</v>
      </c>
      <c r="F238" s="45">
        <v>677416946272</v>
      </c>
      <c r="G238" s="59">
        <v>0.1628959700431126</v>
      </c>
      <c r="H238" s="45">
        <v>439803442813</v>
      </c>
      <c r="I238" s="45">
        <v>330909335557</v>
      </c>
      <c r="J238" s="45">
        <v>72176821867</v>
      </c>
      <c r="K238" s="45">
        <v>29296014402</v>
      </c>
      <c r="L238" s="147">
        <f t="shared" si="39"/>
        <v>1</v>
      </c>
    </row>
    <row r="239" spans="1:12" x14ac:dyDescent="0.25">
      <c r="A239" s="11">
        <v>180</v>
      </c>
      <c r="B239" s="12">
        <v>26</v>
      </c>
      <c r="C239" s="13" t="s">
        <v>233</v>
      </c>
      <c r="D239" s="44">
        <v>258665547143</v>
      </c>
      <c r="E239" s="59">
        <v>0.20322100134944357</v>
      </c>
      <c r="F239" s="45">
        <v>487934829256</v>
      </c>
      <c r="G239" s="59">
        <v>0.38334678000180478</v>
      </c>
      <c r="H239" s="45">
        <v>52309679010</v>
      </c>
      <c r="I239" s="45">
        <v>2877360000</v>
      </c>
      <c r="J239" s="45">
        <v>17343196671</v>
      </c>
      <c r="K239" s="45">
        <v>7396556001</v>
      </c>
      <c r="L239" s="147">
        <f t="shared" si="39"/>
        <v>1</v>
      </c>
    </row>
    <row r="240" spans="1:12" x14ac:dyDescent="0.25">
      <c r="A240" s="11">
        <v>181</v>
      </c>
      <c r="B240" s="12">
        <v>27</v>
      </c>
      <c r="C240" s="13" t="s">
        <v>234</v>
      </c>
      <c r="D240" s="44">
        <v>495518472206</v>
      </c>
      <c r="E240" s="59">
        <v>0.29431573888485218</v>
      </c>
      <c r="F240" s="45">
        <v>408331054100</v>
      </c>
      <c r="G240" s="59">
        <v>0.24253032457508628</v>
      </c>
      <c r="H240" s="45">
        <v>75558266700</v>
      </c>
      <c r="I240" s="45">
        <v>10623621000</v>
      </c>
      <c r="J240" s="45">
        <v>27070454080</v>
      </c>
      <c r="K240" s="45">
        <v>20857510600</v>
      </c>
      <c r="L240" s="147">
        <f t="shared" si="39"/>
        <v>1</v>
      </c>
    </row>
    <row r="241" spans="1:12" x14ac:dyDescent="0.25">
      <c r="A241" s="14" t="s">
        <v>29</v>
      </c>
      <c r="B241" s="15" t="s">
        <v>29</v>
      </c>
      <c r="C241" s="16" t="s">
        <v>30</v>
      </c>
      <c r="D241" s="46">
        <v>23701912724861</v>
      </c>
      <c r="E241" s="60">
        <v>0.30581106292930654</v>
      </c>
      <c r="F241" s="46">
        <v>14028706952783</v>
      </c>
      <c r="G241" s="60">
        <v>0.18100369512602202</v>
      </c>
      <c r="H241" s="46">
        <v>6004608815118</v>
      </c>
      <c r="I241" s="46">
        <v>1118502878297</v>
      </c>
      <c r="J241" s="46">
        <v>946905888778</v>
      </c>
      <c r="K241" s="46">
        <v>344708376725</v>
      </c>
      <c r="L241" s="148">
        <f t="shared" ref="L241" si="44">SUM(L214:L231)</f>
        <v>17</v>
      </c>
    </row>
    <row r="242" spans="1:12" x14ac:dyDescent="0.25">
      <c r="A242" s="14" t="s">
        <v>31</v>
      </c>
      <c r="B242" s="15" t="s">
        <v>31</v>
      </c>
      <c r="C242" s="16" t="s">
        <v>32</v>
      </c>
      <c r="D242" s="46">
        <v>6966212146818</v>
      </c>
      <c r="E242" s="60">
        <v>0.24597173840142184</v>
      </c>
      <c r="F242" s="46">
        <v>6152481893738</v>
      </c>
      <c r="G242" s="60">
        <v>0.21723953204285687</v>
      </c>
      <c r="H242" s="46">
        <v>2350420925404</v>
      </c>
      <c r="I242" s="46">
        <v>985290298744</v>
      </c>
      <c r="J242" s="46">
        <v>614124698482</v>
      </c>
      <c r="K242" s="46">
        <v>191951325596</v>
      </c>
      <c r="L242" s="148">
        <f t="shared" ref="L242" si="45">SUM(L232:L240)</f>
        <v>9</v>
      </c>
    </row>
    <row r="243" spans="1:12" x14ac:dyDescent="0.25">
      <c r="A243" s="14" t="s">
        <v>33</v>
      </c>
      <c r="B243" s="15" t="s">
        <v>33</v>
      </c>
      <c r="C243" s="16" t="s">
        <v>235</v>
      </c>
      <c r="D243" s="46">
        <v>30668124871679</v>
      </c>
      <c r="E243" s="60">
        <v>0.28979688469478676</v>
      </c>
      <c r="F243" s="46">
        <v>20181188846521</v>
      </c>
      <c r="G243" s="60">
        <v>0.19070111660331113</v>
      </c>
      <c r="H243" s="46">
        <v>8355029740522</v>
      </c>
      <c r="I243" s="46">
        <v>2103793177041</v>
      </c>
      <c r="J243" s="46">
        <v>1561030587260</v>
      </c>
      <c r="K243" s="46">
        <v>536659702321</v>
      </c>
      <c r="L243" s="148">
        <f t="shared" ref="L243" si="46">L241+L242</f>
        <v>26</v>
      </c>
    </row>
    <row r="244" spans="1:12" x14ac:dyDescent="0.25">
      <c r="A244" s="14" t="s">
        <v>35</v>
      </c>
      <c r="B244" s="15" t="s">
        <v>35</v>
      </c>
      <c r="C244" s="16" t="s">
        <v>236</v>
      </c>
      <c r="D244" s="46">
        <v>41831176287167</v>
      </c>
      <c r="E244" s="60">
        <v>0.29332273699567069</v>
      </c>
      <c r="F244" s="46">
        <v>22224509795523</v>
      </c>
      <c r="G244" s="60">
        <v>0.1558396062510389</v>
      </c>
      <c r="H244" s="46">
        <v>9787512670365</v>
      </c>
      <c r="I244" s="46">
        <v>2279252040409</v>
      </c>
      <c r="J244" s="46">
        <v>1648136550363</v>
      </c>
      <c r="K244" s="46">
        <v>724450074411</v>
      </c>
      <c r="L244" s="148">
        <f t="shared" ref="L244" si="47">L243+L213</f>
        <v>26</v>
      </c>
    </row>
    <row r="245" spans="1:12" x14ac:dyDescent="0.25">
      <c r="A245" s="8" t="s">
        <v>237</v>
      </c>
      <c r="B245" s="17">
        <v>13</v>
      </c>
      <c r="C245" s="10" t="s">
        <v>238</v>
      </c>
      <c r="D245" s="38">
        <v>2738634370426</v>
      </c>
      <c r="E245" s="58">
        <v>0.2307965784210671</v>
      </c>
      <c r="F245" s="38">
        <v>1162691308183</v>
      </c>
      <c r="G245" s="58">
        <v>9.7985031732004901E-2</v>
      </c>
      <c r="H245" s="38">
        <v>1068133865461</v>
      </c>
      <c r="I245" s="38">
        <v>396030867046</v>
      </c>
      <c r="J245" s="38">
        <v>86713811087</v>
      </c>
      <c r="K245" s="38">
        <v>116443780708</v>
      </c>
      <c r="L245" s="146">
        <f t="shared" si="39"/>
        <v>0</v>
      </c>
    </row>
    <row r="246" spans="1:12" x14ac:dyDescent="0.25">
      <c r="A246" s="11">
        <v>182</v>
      </c>
      <c r="B246" s="12">
        <v>1</v>
      </c>
      <c r="C246" s="13" t="s">
        <v>239</v>
      </c>
      <c r="D246" s="44">
        <v>1227527303869</v>
      </c>
      <c r="E246" s="59">
        <v>0.4000298975166563</v>
      </c>
      <c r="F246" s="45">
        <v>509727039045</v>
      </c>
      <c r="G246" s="59">
        <v>0.16611121768774978</v>
      </c>
      <c r="H246" s="45">
        <v>178867482832</v>
      </c>
      <c r="I246" s="45">
        <v>13489632052</v>
      </c>
      <c r="J246" s="45">
        <v>15531669532</v>
      </c>
      <c r="K246" s="45">
        <v>14495612940</v>
      </c>
      <c r="L246" s="147">
        <f t="shared" si="39"/>
        <v>1</v>
      </c>
    </row>
    <row r="247" spans="1:12" x14ac:dyDescent="0.25">
      <c r="A247" s="11">
        <v>183</v>
      </c>
      <c r="B247" s="12">
        <v>2</v>
      </c>
      <c r="C247" s="13" t="s">
        <v>240</v>
      </c>
      <c r="D247" s="44">
        <v>1211036521419</v>
      </c>
      <c r="E247" s="59">
        <v>0.43687310925434747</v>
      </c>
      <c r="F247" s="45">
        <v>391341747380</v>
      </c>
      <c r="G247" s="59">
        <v>0.14117384813350162</v>
      </c>
      <c r="H247" s="45">
        <v>129776651093</v>
      </c>
      <c r="I247" s="45">
        <v>15745610812</v>
      </c>
      <c r="J247" s="45">
        <v>12342254568</v>
      </c>
      <c r="K247" s="45">
        <v>5349111659</v>
      </c>
      <c r="L247" s="147">
        <f t="shared" si="39"/>
        <v>1</v>
      </c>
    </row>
    <row r="248" spans="1:12" x14ac:dyDescent="0.25">
      <c r="A248" s="11">
        <v>184</v>
      </c>
      <c r="B248" s="12">
        <v>3</v>
      </c>
      <c r="C248" s="13" t="s">
        <v>241</v>
      </c>
      <c r="D248" s="44">
        <v>1184781790649</v>
      </c>
      <c r="E248" s="59">
        <v>0.32638789180880717</v>
      </c>
      <c r="F248" s="45">
        <v>604596221162</v>
      </c>
      <c r="G248" s="59">
        <v>0.16655631237591983</v>
      </c>
      <c r="H248" s="45">
        <v>407646426000</v>
      </c>
      <c r="I248" s="45">
        <v>26160979973</v>
      </c>
      <c r="J248" s="45">
        <v>30026918000</v>
      </c>
      <c r="K248" s="45">
        <v>11869265000</v>
      </c>
      <c r="L248" s="147">
        <f t="shared" si="39"/>
        <v>1</v>
      </c>
    </row>
    <row r="249" spans="1:12" x14ac:dyDescent="0.25">
      <c r="A249" s="11">
        <v>185</v>
      </c>
      <c r="B249" s="12">
        <v>4</v>
      </c>
      <c r="C249" s="13" t="s">
        <v>242</v>
      </c>
      <c r="D249" s="44">
        <v>1858122985317</v>
      </c>
      <c r="E249" s="59">
        <v>0.24195662784045441</v>
      </c>
      <c r="F249" s="45">
        <v>1607768260681</v>
      </c>
      <c r="G249" s="59">
        <v>0.20935653332813239</v>
      </c>
      <c r="H249" s="45">
        <v>922442275864</v>
      </c>
      <c r="I249" s="45">
        <v>69434446378</v>
      </c>
      <c r="J249" s="45">
        <v>76028065374</v>
      </c>
      <c r="K249" s="45">
        <v>42246997840</v>
      </c>
      <c r="L249" s="147">
        <f t="shared" si="39"/>
        <v>1</v>
      </c>
    </row>
    <row r="250" spans="1:12" x14ac:dyDescent="0.25">
      <c r="A250" s="11">
        <v>186</v>
      </c>
      <c r="B250" s="12">
        <v>5</v>
      </c>
      <c r="C250" s="13" t="s">
        <v>243</v>
      </c>
      <c r="D250" s="44">
        <v>539473463698</v>
      </c>
      <c r="E250" s="59">
        <v>0.21761573597973841</v>
      </c>
      <c r="F250" s="45">
        <v>472869210349</v>
      </c>
      <c r="G250" s="59">
        <v>0.19074855049749292</v>
      </c>
      <c r="H250" s="45">
        <v>189402930406</v>
      </c>
      <c r="I250" s="45">
        <v>65036104520</v>
      </c>
      <c r="J250" s="45">
        <v>56847500849</v>
      </c>
      <c r="K250" s="45">
        <v>18614243068</v>
      </c>
      <c r="L250" s="147">
        <f t="shared" si="39"/>
        <v>1</v>
      </c>
    </row>
    <row r="251" spans="1:12" x14ac:dyDescent="0.25">
      <c r="A251" s="11">
        <v>187</v>
      </c>
      <c r="B251" s="12">
        <v>6</v>
      </c>
      <c r="C251" s="13" t="s">
        <v>244</v>
      </c>
      <c r="D251" s="44">
        <v>568419122402</v>
      </c>
      <c r="E251" s="59">
        <v>0.36964214645858429</v>
      </c>
      <c r="F251" s="45">
        <v>175429635262</v>
      </c>
      <c r="G251" s="59">
        <v>0.11408164218098105</v>
      </c>
      <c r="H251" s="45">
        <v>103843318786</v>
      </c>
      <c r="I251" s="45">
        <v>31876293207</v>
      </c>
      <c r="J251" s="45">
        <v>25848994814</v>
      </c>
      <c r="K251" s="45">
        <v>11821784896</v>
      </c>
      <c r="L251" s="147">
        <f t="shared" si="39"/>
        <v>1</v>
      </c>
    </row>
    <row r="252" spans="1:12" x14ac:dyDescent="0.25">
      <c r="A252" s="11">
        <v>188</v>
      </c>
      <c r="B252" s="12">
        <v>7</v>
      </c>
      <c r="C252" s="13" t="s">
        <v>245</v>
      </c>
      <c r="D252" s="44">
        <v>1316318865880</v>
      </c>
      <c r="E252" s="59">
        <v>0.24449275742078683</v>
      </c>
      <c r="F252" s="45">
        <v>1020384083665</v>
      </c>
      <c r="G252" s="59">
        <v>0.18952590038034281</v>
      </c>
      <c r="H252" s="45">
        <v>737546058260</v>
      </c>
      <c r="I252" s="45">
        <v>47094783544</v>
      </c>
      <c r="J252" s="45">
        <v>89177022849</v>
      </c>
      <c r="K252" s="45">
        <v>35603209133</v>
      </c>
      <c r="L252" s="147">
        <f t="shared" si="39"/>
        <v>1</v>
      </c>
    </row>
    <row r="253" spans="1:12" x14ac:dyDescent="0.25">
      <c r="A253" s="11">
        <v>189</v>
      </c>
      <c r="B253" s="12">
        <v>8</v>
      </c>
      <c r="C253" s="13" t="s">
        <v>246</v>
      </c>
      <c r="D253" s="44">
        <v>845750194450</v>
      </c>
      <c r="E253" s="59">
        <v>0.18492011772817027</v>
      </c>
      <c r="F253" s="45">
        <v>802925797963</v>
      </c>
      <c r="G253" s="59">
        <v>0.17555672355814145</v>
      </c>
      <c r="H253" s="45">
        <v>959973266166</v>
      </c>
      <c r="I253" s="45">
        <v>354571891862</v>
      </c>
      <c r="J253" s="45">
        <v>63778859718</v>
      </c>
      <c r="K253" s="45">
        <v>19187053761</v>
      </c>
      <c r="L253" s="147">
        <f t="shared" si="39"/>
        <v>0</v>
      </c>
    </row>
    <row r="254" spans="1:12" x14ac:dyDescent="0.25">
      <c r="A254" s="14" t="s">
        <v>29</v>
      </c>
      <c r="B254" s="15" t="s">
        <v>29</v>
      </c>
      <c r="C254" s="16" t="s">
        <v>30</v>
      </c>
      <c r="D254" s="46">
        <v>5481468601254</v>
      </c>
      <c r="E254" s="60">
        <v>0.31961551167518421</v>
      </c>
      <c r="F254" s="46">
        <v>3113433268268</v>
      </c>
      <c r="G254" s="60">
        <v>0.18153922597976166</v>
      </c>
      <c r="H254" s="46">
        <v>1638732835789</v>
      </c>
      <c r="I254" s="46">
        <v>124830669215</v>
      </c>
      <c r="J254" s="46">
        <v>133928907474</v>
      </c>
      <c r="K254" s="46">
        <v>73960987439</v>
      </c>
      <c r="L254" s="148">
        <f t="shared" ref="L254" si="48">SUM(L246:L249)</f>
        <v>4</v>
      </c>
    </row>
    <row r="255" spans="1:12" x14ac:dyDescent="0.25">
      <c r="A255" s="14" t="s">
        <v>31</v>
      </c>
      <c r="B255" s="15" t="s">
        <v>31</v>
      </c>
      <c r="C255" s="16" t="s">
        <v>32</v>
      </c>
      <c r="D255" s="46">
        <v>3269961646430</v>
      </c>
      <c r="E255" s="60">
        <v>0.23399911268133236</v>
      </c>
      <c r="F255" s="46">
        <v>2471608727239</v>
      </c>
      <c r="G255" s="60">
        <v>0.17686881731496296</v>
      </c>
      <c r="H255" s="46">
        <v>1990765573618</v>
      </c>
      <c r="I255" s="46">
        <v>498579073133</v>
      </c>
      <c r="J255" s="46">
        <v>235652378230</v>
      </c>
      <c r="K255" s="46">
        <v>85226290858</v>
      </c>
      <c r="L255" s="148">
        <f t="shared" ref="L255" si="49">SUM(L250:L253)</f>
        <v>3</v>
      </c>
    </row>
    <row r="256" spans="1:12" x14ac:dyDescent="0.25">
      <c r="A256" s="14" t="s">
        <v>33</v>
      </c>
      <c r="B256" s="15" t="s">
        <v>33</v>
      </c>
      <c r="C256" s="16" t="s">
        <v>247</v>
      </c>
      <c r="D256" s="46">
        <v>8751430247684</v>
      </c>
      <c r="E256" s="60">
        <v>0.28117547388719233</v>
      </c>
      <c r="F256" s="46">
        <v>5585041995507</v>
      </c>
      <c r="G256" s="60">
        <v>0.17944230660835572</v>
      </c>
      <c r="H256" s="46">
        <v>3629498409407</v>
      </c>
      <c r="I256" s="46">
        <v>623409742348</v>
      </c>
      <c r="J256" s="46">
        <v>369581285704</v>
      </c>
      <c r="K256" s="46">
        <v>159187278297</v>
      </c>
      <c r="L256" s="148">
        <f t="shared" ref="L256" si="50">L254+L255</f>
        <v>7</v>
      </c>
    </row>
    <row r="257" spans="1:12" x14ac:dyDescent="0.25">
      <c r="A257" s="14" t="s">
        <v>35</v>
      </c>
      <c r="B257" s="15" t="s">
        <v>35</v>
      </c>
      <c r="C257" s="16" t="s">
        <v>248</v>
      </c>
      <c r="D257" s="46">
        <v>11490064618110</v>
      </c>
      <c r="E257" s="60">
        <v>0.26727014369744934</v>
      </c>
      <c r="F257" s="46">
        <v>6747733303690</v>
      </c>
      <c r="G257" s="60">
        <v>0.15695887792195404</v>
      </c>
      <c r="H257" s="46">
        <v>4697632274868</v>
      </c>
      <c r="I257" s="46">
        <v>1019440609394</v>
      </c>
      <c r="J257" s="46">
        <v>456295096791</v>
      </c>
      <c r="K257" s="46">
        <v>275631059005</v>
      </c>
      <c r="L257" s="148">
        <f t="shared" ref="L257" si="51">L256+L245</f>
        <v>7</v>
      </c>
    </row>
    <row r="258" spans="1:12" x14ac:dyDescent="0.25">
      <c r="A258" s="8" t="s">
        <v>249</v>
      </c>
      <c r="B258" s="17">
        <v>14</v>
      </c>
      <c r="C258" s="10" t="s">
        <v>250</v>
      </c>
      <c r="D258" s="38">
        <v>8735360831000</v>
      </c>
      <c r="E258" s="58">
        <v>0.3136656125828573</v>
      </c>
      <c r="F258" s="38">
        <v>3227321952000</v>
      </c>
      <c r="G258" s="58">
        <v>0.11588530075182908</v>
      </c>
      <c r="H258" s="38">
        <v>860989732000</v>
      </c>
      <c r="I258" s="38">
        <v>62656353000</v>
      </c>
      <c r="J258" s="38">
        <v>41337544000</v>
      </c>
      <c r="K258" s="38">
        <v>389294651000</v>
      </c>
      <c r="L258" s="146">
        <f t="shared" si="39"/>
        <v>1</v>
      </c>
    </row>
    <row r="259" spans="1:12" x14ac:dyDescent="0.25">
      <c r="A259" s="11">
        <v>190</v>
      </c>
      <c r="B259" s="12">
        <v>1</v>
      </c>
      <c r="C259" s="13" t="s">
        <v>251</v>
      </c>
      <c r="D259" s="44">
        <v>770688125139</v>
      </c>
      <c r="E259" s="59">
        <v>0.33530850772102938</v>
      </c>
      <c r="F259" s="45">
        <v>482000831038</v>
      </c>
      <c r="G259" s="59">
        <v>0.20970736943234783</v>
      </c>
      <c r="H259" s="45">
        <v>95713752129</v>
      </c>
      <c r="I259" s="45">
        <v>23199618832</v>
      </c>
      <c r="J259" s="45">
        <v>21172388782</v>
      </c>
      <c r="K259" s="45">
        <v>12003408189</v>
      </c>
      <c r="L259" s="147">
        <f t="shared" si="39"/>
        <v>1</v>
      </c>
    </row>
    <row r="260" spans="1:12" x14ac:dyDescent="0.25">
      <c r="A260" s="11">
        <v>191</v>
      </c>
      <c r="B260" s="12">
        <v>2</v>
      </c>
      <c r="C260" s="13" t="s">
        <v>252</v>
      </c>
      <c r="D260" s="44">
        <v>1363521599921</v>
      </c>
      <c r="E260" s="59">
        <v>0.34783472193731696</v>
      </c>
      <c r="F260" s="45">
        <v>912751162597</v>
      </c>
      <c r="G260" s="59">
        <v>0.23284306376832231</v>
      </c>
      <c r="H260" s="45">
        <v>191284711423</v>
      </c>
      <c r="I260" s="45">
        <v>37123962810</v>
      </c>
      <c r="J260" s="45">
        <v>39617555678</v>
      </c>
      <c r="K260" s="45">
        <v>17088326764</v>
      </c>
      <c r="L260" s="147">
        <f t="shared" si="39"/>
        <v>1</v>
      </c>
    </row>
    <row r="261" spans="1:12" x14ac:dyDescent="0.25">
      <c r="A261" s="11">
        <v>192</v>
      </c>
      <c r="B261" s="12">
        <v>3</v>
      </c>
      <c r="C261" s="13" t="s">
        <v>253</v>
      </c>
      <c r="D261" s="44">
        <v>623319515538</v>
      </c>
      <c r="E261" s="59">
        <v>0.31858343401684225</v>
      </c>
      <c r="F261" s="45">
        <v>330963914941</v>
      </c>
      <c r="G261" s="59">
        <v>0.16915822131215438</v>
      </c>
      <c r="H261" s="45">
        <v>122347561270</v>
      </c>
      <c r="I261" s="45">
        <v>18036121892</v>
      </c>
      <c r="J261" s="45">
        <v>23854161869</v>
      </c>
      <c r="K261" s="45">
        <v>9461299250</v>
      </c>
      <c r="L261" s="147">
        <f t="shared" si="39"/>
        <v>1</v>
      </c>
    </row>
    <row r="262" spans="1:12" x14ac:dyDescent="0.25">
      <c r="A262" s="11">
        <v>193</v>
      </c>
      <c r="B262" s="12">
        <v>4</v>
      </c>
      <c r="C262" s="13" t="s">
        <v>254</v>
      </c>
      <c r="D262" s="44">
        <v>769344822000</v>
      </c>
      <c r="E262" s="59">
        <v>0.31057555076939047</v>
      </c>
      <c r="F262" s="45">
        <v>521254260000</v>
      </c>
      <c r="G262" s="59">
        <v>0.2104242782443671</v>
      </c>
      <c r="H262" s="45">
        <v>133238630000</v>
      </c>
      <c r="I262" s="45">
        <v>24819380119</v>
      </c>
      <c r="J262" s="45">
        <v>19120000000</v>
      </c>
      <c r="K262" s="45">
        <v>16450965800</v>
      </c>
      <c r="L262" s="147">
        <f t="shared" si="39"/>
        <v>1</v>
      </c>
    </row>
    <row r="263" spans="1:12" x14ac:dyDescent="0.25">
      <c r="A263" s="11">
        <v>194</v>
      </c>
      <c r="B263" s="12">
        <v>5</v>
      </c>
      <c r="C263" s="13" t="s">
        <v>255</v>
      </c>
      <c r="D263" s="44">
        <v>677189872000</v>
      </c>
      <c r="E263" s="59">
        <v>0.28188653694647253</v>
      </c>
      <c r="F263" s="45">
        <v>460855497000</v>
      </c>
      <c r="G263" s="59">
        <v>0.19183535586320088</v>
      </c>
      <c r="H263" s="45">
        <v>215113676000</v>
      </c>
      <c r="I263" s="45">
        <v>21470187000</v>
      </c>
      <c r="J263" s="45">
        <v>20448562000</v>
      </c>
      <c r="K263" s="45">
        <v>12816831000</v>
      </c>
      <c r="L263" s="147">
        <f t="shared" si="39"/>
        <v>1</v>
      </c>
    </row>
    <row r="264" spans="1:12" x14ac:dyDescent="0.25">
      <c r="A264" s="11">
        <v>195</v>
      </c>
      <c r="B264" s="12">
        <v>6</v>
      </c>
      <c r="C264" s="13" t="s">
        <v>256</v>
      </c>
      <c r="D264" s="44">
        <v>1199719150167</v>
      </c>
      <c r="E264" s="59">
        <v>0.34079177838767305</v>
      </c>
      <c r="F264" s="45">
        <v>628910912733</v>
      </c>
      <c r="G264" s="59">
        <v>0.17864820142935911</v>
      </c>
      <c r="H264" s="45">
        <v>336757874999</v>
      </c>
      <c r="I264" s="45">
        <v>37421719241</v>
      </c>
      <c r="J264" s="45">
        <v>20866277376</v>
      </c>
      <c r="K264" s="45">
        <v>12931998960</v>
      </c>
      <c r="L264" s="147">
        <f t="shared" si="39"/>
        <v>1</v>
      </c>
    </row>
    <row r="265" spans="1:12" x14ac:dyDescent="0.25">
      <c r="A265" s="11">
        <v>196</v>
      </c>
      <c r="B265" s="12">
        <v>7</v>
      </c>
      <c r="C265" s="13" t="s">
        <v>257</v>
      </c>
      <c r="D265" s="44">
        <v>1356756820669</v>
      </c>
      <c r="E265" s="59">
        <v>0.36006334352193353</v>
      </c>
      <c r="F265" s="45">
        <v>731605308621</v>
      </c>
      <c r="G265" s="59">
        <v>0.19415730921520782</v>
      </c>
      <c r="H265" s="45">
        <v>291519078231</v>
      </c>
      <c r="I265" s="45">
        <v>14185022650</v>
      </c>
      <c r="J265" s="45">
        <v>27744414882</v>
      </c>
      <c r="K265" s="45">
        <v>11003521479</v>
      </c>
      <c r="L265" s="147">
        <f t="shared" si="39"/>
        <v>1</v>
      </c>
    </row>
    <row r="266" spans="1:12" x14ac:dyDescent="0.25">
      <c r="A266" s="11">
        <v>197</v>
      </c>
      <c r="B266" s="12">
        <v>8</v>
      </c>
      <c r="C266" s="13" t="s">
        <v>258</v>
      </c>
      <c r="D266" s="44">
        <v>805089057137</v>
      </c>
      <c r="E266" s="59">
        <v>0.30526436992650391</v>
      </c>
      <c r="F266" s="45">
        <v>519518634658</v>
      </c>
      <c r="G266" s="59">
        <v>0.19698507546223543</v>
      </c>
      <c r="H266" s="45">
        <v>236413392792</v>
      </c>
      <c r="I266" s="45">
        <v>68618174744</v>
      </c>
      <c r="J266" s="45">
        <v>20166587714</v>
      </c>
      <c r="K266" s="45">
        <v>25710173408</v>
      </c>
      <c r="L266" s="147">
        <f t="shared" ref="L266:L329" si="52">IF(E266&gt;20%,IF(G266&gt;10%,1,0),0)</f>
        <v>1</v>
      </c>
    </row>
    <row r="267" spans="1:12" x14ac:dyDescent="0.25">
      <c r="A267" s="11">
        <v>198</v>
      </c>
      <c r="B267" s="12">
        <v>9</v>
      </c>
      <c r="C267" s="13" t="s">
        <v>259</v>
      </c>
      <c r="D267" s="44">
        <v>999865157000</v>
      </c>
      <c r="E267" s="59">
        <v>0.35650271127977096</v>
      </c>
      <c r="F267" s="45">
        <v>502451504000</v>
      </c>
      <c r="G267" s="59">
        <v>0.17914948051599991</v>
      </c>
      <c r="H267" s="45">
        <v>155943463618</v>
      </c>
      <c r="I267" s="45">
        <v>20392217632</v>
      </c>
      <c r="J267" s="45">
        <v>30896189000</v>
      </c>
      <c r="K267" s="45">
        <v>6308419000</v>
      </c>
      <c r="L267" s="147">
        <f t="shared" si="52"/>
        <v>1</v>
      </c>
    </row>
    <row r="268" spans="1:12" x14ac:dyDescent="0.25">
      <c r="A268" s="11">
        <v>199</v>
      </c>
      <c r="B268" s="12">
        <v>10</v>
      </c>
      <c r="C268" s="13" t="s">
        <v>260</v>
      </c>
      <c r="D268" s="44">
        <v>899289993515</v>
      </c>
      <c r="E268" s="59">
        <v>0.35660508316823497</v>
      </c>
      <c r="F268" s="45">
        <v>452779623107</v>
      </c>
      <c r="G268" s="59">
        <v>0.17954554850972068</v>
      </c>
      <c r="H268" s="45">
        <v>178208189267</v>
      </c>
      <c r="I268" s="45">
        <v>19882669459</v>
      </c>
      <c r="J268" s="45">
        <v>16164837070</v>
      </c>
      <c r="K268" s="45">
        <v>21973591835</v>
      </c>
      <c r="L268" s="147">
        <f t="shared" si="52"/>
        <v>1</v>
      </c>
    </row>
    <row r="269" spans="1:12" x14ac:dyDescent="0.25">
      <c r="A269" s="11">
        <v>200</v>
      </c>
      <c r="B269" s="12">
        <v>11</v>
      </c>
      <c r="C269" s="13" t="s">
        <v>261</v>
      </c>
      <c r="D269" s="44">
        <v>812767644120</v>
      </c>
      <c r="E269" s="59">
        <v>0.34026440071921127</v>
      </c>
      <c r="F269" s="45">
        <v>367396425543</v>
      </c>
      <c r="G269" s="59">
        <v>0.15381016391114113</v>
      </c>
      <c r="H269" s="45">
        <v>248757340891</v>
      </c>
      <c r="I269" s="45">
        <v>1890075000</v>
      </c>
      <c r="J269" s="45">
        <v>20415640029</v>
      </c>
      <c r="K269" s="45">
        <v>13457270095</v>
      </c>
      <c r="L269" s="147">
        <f t="shared" si="52"/>
        <v>1</v>
      </c>
    </row>
    <row r="270" spans="1:12" x14ac:dyDescent="0.25">
      <c r="A270" s="11">
        <v>201</v>
      </c>
      <c r="B270" s="12">
        <v>12</v>
      </c>
      <c r="C270" s="13" t="s">
        <v>262</v>
      </c>
      <c r="D270" s="44">
        <v>1075812787000</v>
      </c>
      <c r="E270" s="59">
        <v>0.35430416970496664</v>
      </c>
      <c r="F270" s="45">
        <v>513157056000</v>
      </c>
      <c r="G270" s="59">
        <v>0.16900123037329642</v>
      </c>
      <c r="H270" s="45">
        <v>107524466000</v>
      </c>
      <c r="I270" s="45">
        <v>12837735000</v>
      </c>
      <c r="J270" s="45">
        <v>30329842000</v>
      </c>
      <c r="K270" s="45">
        <v>13124120000</v>
      </c>
      <c r="L270" s="147">
        <f t="shared" si="52"/>
        <v>1</v>
      </c>
    </row>
    <row r="271" spans="1:12" x14ac:dyDescent="0.25">
      <c r="A271" s="11">
        <v>202</v>
      </c>
      <c r="B271" s="12">
        <v>13</v>
      </c>
      <c r="C271" s="13" t="s">
        <v>263</v>
      </c>
      <c r="D271" s="44">
        <v>761989415631</v>
      </c>
      <c r="E271" s="59">
        <v>0.29829267923364117</v>
      </c>
      <c r="F271" s="45">
        <v>481711654564</v>
      </c>
      <c r="G271" s="59">
        <v>0.18857356429154057</v>
      </c>
      <c r="H271" s="45">
        <v>116291322845</v>
      </c>
      <c r="I271" s="45">
        <v>28717430316</v>
      </c>
      <c r="J271" s="45">
        <v>33749210783</v>
      </c>
      <c r="K271" s="45">
        <v>17352800413</v>
      </c>
      <c r="L271" s="147">
        <f t="shared" si="52"/>
        <v>1</v>
      </c>
    </row>
    <row r="272" spans="1:12" x14ac:dyDescent="0.25">
      <c r="A272" s="11">
        <v>203</v>
      </c>
      <c r="B272" s="12">
        <v>14</v>
      </c>
      <c r="C272" s="13" t="s">
        <v>264</v>
      </c>
      <c r="D272" s="44">
        <v>954632045041</v>
      </c>
      <c r="E272" s="59">
        <v>0.30697740334980045</v>
      </c>
      <c r="F272" s="45">
        <v>417758192986</v>
      </c>
      <c r="G272" s="59">
        <v>0.13433691648748214</v>
      </c>
      <c r="H272" s="45">
        <v>320007353823</v>
      </c>
      <c r="I272" s="45">
        <v>16330748393</v>
      </c>
      <c r="J272" s="45">
        <v>22678018962</v>
      </c>
      <c r="K272" s="45">
        <v>18594625868</v>
      </c>
      <c r="L272" s="147">
        <f t="shared" si="52"/>
        <v>1</v>
      </c>
    </row>
    <row r="273" spans="1:12" x14ac:dyDescent="0.25">
      <c r="A273" s="11">
        <v>204</v>
      </c>
      <c r="B273" s="12">
        <v>15</v>
      </c>
      <c r="C273" s="13" t="s">
        <v>265</v>
      </c>
      <c r="D273" s="44">
        <v>517914986190</v>
      </c>
      <c r="E273" s="59">
        <v>0.23562360547790392</v>
      </c>
      <c r="F273" s="45">
        <v>481594263636</v>
      </c>
      <c r="G273" s="59">
        <v>0.21909962021018173</v>
      </c>
      <c r="H273" s="45">
        <v>109415239000</v>
      </c>
      <c r="I273" s="45">
        <v>25774797850</v>
      </c>
      <c r="J273" s="45">
        <v>27971141000</v>
      </c>
      <c r="K273" s="45">
        <v>53429998817</v>
      </c>
      <c r="L273" s="147">
        <f t="shared" si="52"/>
        <v>1</v>
      </c>
    </row>
    <row r="274" spans="1:12" x14ac:dyDescent="0.25">
      <c r="A274" s="11">
        <v>205</v>
      </c>
      <c r="B274" s="12">
        <v>16</v>
      </c>
      <c r="C274" s="13" t="s">
        <v>266</v>
      </c>
      <c r="D274" s="44">
        <v>896559461396</v>
      </c>
      <c r="E274" s="59">
        <v>0.30424551722398596</v>
      </c>
      <c r="F274" s="45">
        <v>572238171468</v>
      </c>
      <c r="G274" s="59">
        <v>0.19418778781554932</v>
      </c>
      <c r="H274" s="45">
        <v>156588176719</v>
      </c>
      <c r="I274" s="45">
        <v>9387237714</v>
      </c>
      <c r="J274" s="45">
        <v>29558786717</v>
      </c>
      <c r="K274" s="45">
        <v>19163906627</v>
      </c>
      <c r="L274" s="147">
        <f t="shared" si="52"/>
        <v>1</v>
      </c>
    </row>
    <row r="275" spans="1:12" x14ac:dyDescent="0.25">
      <c r="A275" s="11">
        <v>206</v>
      </c>
      <c r="B275" s="12">
        <v>17</v>
      </c>
      <c r="C275" s="13" t="s">
        <v>267</v>
      </c>
      <c r="D275" s="44">
        <v>990308529600</v>
      </c>
      <c r="E275" s="59">
        <v>0.34567974977980709</v>
      </c>
      <c r="F275" s="45">
        <v>475244139000</v>
      </c>
      <c r="G275" s="59">
        <v>0.16588999301075985</v>
      </c>
      <c r="H275" s="45">
        <v>167443470000</v>
      </c>
      <c r="I275" s="45">
        <v>14804242000</v>
      </c>
      <c r="J275" s="45">
        <v>26904896000</v>
      </c>
      <c r="K275" s="45">
        <v>7622480000</v>
      </c>
      <c r="L275" s="147">
        <f t="shared" si="52"/>
        <v>1</v>
      </c>
    </row>
    <row r="276" spans="1:12" x14ac:dyDescent="0.25">
      <c r="A276" s="11">
        <v>207</v>
      </c>
      <c r="B276" s="12">
        <v>18</v>
      </c>
      <c r="C276" s="13" t="s">
        <v>268</v>
      </c>
      <c r="D276" s="44">
        <v>745457595436</v>
      </c>
      <c r="E276" s="59">
        <v>0.31179437366513568</v>
      </c>
      <c r="F276" s="45">
        <v>620081925764</v>
      </c>
      <c r="G276" s="59">
        <v>0.25935486719613987</v>
      </c>
      <c r="H276" s="45">
        <v>118062726900</v>
      </c>
      <c r="I276" s="45">
        <v>14274677000</v>
      </c>
      <c r="J276" s="45">
        <v>13749580650</v>
      </c>
      <c r="K276" s="45">
        <v>6891023100</v>
      </c>
      <c r="L276" s="147">
        <f t="shared" si="52"/>
        <v>1</v>
      </c>
    </row>
    <row r="277" spans="1:12" x14ac:dyDescent="0.25">
      <c r="A277" s="11">
        <v>208</v>
      </c>
      <c r="B277" s="12">
        <v>19</v>
      </c>
      <c r="C277" s="13" t="s">
        <v>269</v>
      </c>
      <c r="D277" s="44">
        <v>1138991985700</v>
      </c>
      <c r="E277" s="59">
        <v>0.40298231388789041</v>
      </c>
      <c r="F277" s="45">
        <v>485916044000</v>
      </c>
      <c r="G277" s="59">
        <v>0.17192006109334118</v>
      </c>
      <c r="H277" s="45">
        <v>141894138000</v>
      </c>
      <c r="I277" s="45">
        <v>44914308000</v>
      </c>
      <c r="J277" s="45">
        <v>19397993000</v>
      </c>
      <c r="K277" s="45">
        <v>20200818582</v>
      </c>
      <c r="L277" s="147">
        <f t="shared" si="52"/>
        <v>1</v>
      </c>
    </row>
    <row r="278" spans="1:12" x14ac:dyDescent="0.25">
      <c r="A278" s="11">
        <v>209</v>
      </c>
      <c r="B278" s="12">
        <v>20</v>
      </c>
      <c r="C278" s="13" t="s">
        <v>270</v>
      </c>
      <c r="D278" s="44">
        <v>797707679000</v>
      </c>
      <c r="E278" s="59">
        <v>0.37188554888169323</v>
      </c>
      <c r="F278" s="45">
        <v>383800718000</v>
      </c>
      <c r="G278" s="59">
        <v>0.17892511810033354</v>
      </c>
      <c r="H278" s="45">
        <v>84485601000</v>
      </c>
      <c r="I278" s="45">
        <v>7012277000</v>
      </c>
      <c r="J278" s="45">
        <v>11805629000</v>
      </c>
      <c r="K278" s="45">
        <v>15621946000</v>
      </c>
      <c r="L278" s="147">
        <f t="shared" si="52"/>
        <v>1</v>
      </c>
    </row>
    <row r="279" spans="1:12" x14ac:dyDescent="0.25">
      <c r="A279" s="11">
        <v>210</v>
      </c>
      <c r="B279" s="12">
        <v>21</v>
      </c>
      <c r="C279" s="13" t="s">
        <v>271</v>
      </c>
      <c r="D279" s="44">
        <v>666801299590</v>
      </c>
      <c r="E279" s="59">
        <v>0.27557579266186932</v>
      </c>
      <c r="F279" s="45">
        <v>501844122278</v>
      </c>
      <c r="G279" s="59">
        <v>0.2074022529267637</v>
      </c>
      <c r="H279" s="45">
        <v>124231310399</v>
      </c>
      <c r="I279" s="45">
        <v>10626719335</v>
      </c>
      <c r="J279" s="45">
        <v>24499957970</v>
      </c>
      <c r="K279" s="45">
        <v>9778083977</v>
      </c>
      <c r="L279" s="147">
        <f t="shared" si="52"/>
        <v>1</v>
      </c>
    </row>
    <row r="280" spans="1:12" x14ac:dyDescent="0.25">
      <c r="A280" s="11">
        <v>211</v>
      </c>
      <c r="B280" s="12">
        <v>22</v>
      </c>
      <c r="C280" s="13" t="s">
        <v>272</v>
      </c>
      <c r="D280" s="44">
        <v>625735622000</v>
      </c>
      <c r="E280" s="59">
        <v>0.3156621722242659</v>
      </c>
      <c r="F280" s="45">
        <v>398063159500</v>
      </c>
      <c r="G280" s="59">
        <v>0.20080921908937513</v>
      </c>
      <c r="H280" s="45">
        <v>59490403000</v>
      </c>
      <c r="I280" s="45">
        <v>7354243000</v>
      </c>
      <c r="J280" s="45">
        <v>17613560000</v>
      </c>
      <c r="K280" s="45">
        <v>12998160000</v>
      </c>
      <c r="L280" s="147">
        <f t="shared" si="52"/>
        <v>1</v>
      </c>
    </row>
    <row r="281" spans="1:12" x14ac:dyDescent="0.25">
      <c r="A281" s="11">
        <v>212</v>
      </c>
      <c r="B281" s="12">
        <v>23</v>
      </c>
      <c r="C281" s="13" t="s">
        <v>273</v>
      </c>
      <c r="D281" s="44">
        <v>815745616000</v>
      </c>
      <c r="E281" s="59">
        <v>0.3088101225768532</v>
      </c>
      <c r="F281" s="45">
        <v>571564748000</v>
      </c>
      <c r="G281" s="59">
        <v>0.21637257550457767</v>
      </c>
      <c r="H281" s="45">
        <v>156010838200</v>
      </c>
      <c r="I281" s="45">
        <v>28825595800</v>
      </c>
      <c r="J281" s="45">
        <v>28591307000</v>
      </c>
      <c r="K281" s="45">
        <v>17497550000</v>
      </c>
      <c r="L281" s="147">
        <f t="shared" si="52"/>
        <v>1</v>
      </c>
    </row>
    <row r="282" spans="1:12" x14ac:dyDescent="0.25">
      <c r="A282" s="11">
        <v>213</v>
      </c>
      <c r="B282" s="12">
        <v>24</v>
      </c>
      <c r="C282" s="13" t="s">
        <v>274</v>
      </c>
      <c r="D282" s="44">
        <v>782665916691</v>
      </c>
      <c r="E282" s="59">
        <v>0.32406032220572634</v>
      </c>
      <c r="F282" s="45">
        <v>534727172163</v>
      </c>
      <c r="G282" s="59">
        <v>0.22140207719267774</v>
      </c>
      <c r="H282" s="45">
        <v>146929112241</v>
      </c>
      <c r="I282" s="45">
        <v>9912551682</v>
      </c>
      <c r="J282" s="45">
        <v>12654599690</v>
      </c>
      <c r="K282" s="45">
        <v>12181097520</v>
      </c>
      <c r="L282" s="147">
        <f t="shared" si="52"/>
        <v>1</v>
      </c>
    </row>
    <row r="283" spans="1:12" x14ac:dyDescent="0.25">
      <c r="A283" s="11">
        <v>214</v>
      </c>
      <c r="B283" s="12">
        <v>25</v>
      </c>
      <c r="C283" s="13" t="s">
        <v>275</v>
      </c>
      <c r="D283" s="44">
        <v>659683912605</v>
      </c>
      <c r="E283" s="59">
        <v>0.2839390898905117</v>
      </c>
      <c r="F283" s="45">
        <v>403889084092</v>
      </c>
      <c r="G283" s="59">
        <v>0.17384067848636761</v>
      </c>
      <c r="H283" s="45">
        <v>184358042402</v>
      </c>
      <c r="I283" s="45">
        <v>10344047000</v>
      </c>
      <c r="J283" s="45">
        <v>26274897954</v>
      </c>
      <c r="K283" s="45">
        <v>14331879096</v>
      </c>
      <c r="L283" s="147">
        <f t="shared" si="52"/>
        <v>1</v>
      </c>
    </row>
    <row r="284" spans="1:12" x14ac:dyDescent="0.25">
      <c r="A284" s="11">
        <v>215</v>
      </c>
      <c r="B284" s="12">
        <v>26</v>
      </c>
      <c r="C284" s="13" t="s">
        <v>276</v>
      </c>
      <c r="D284" s="44">
        <v>1076476037528</v>
      </c>
      <c r="E284" s="59">
        <v>0.34372263551089066</v>
      </c>
      <c r="F284" s="45">
        <v>602281963200</v>
      </c>
      <c r="G284" s="59">
        <v>0.19231077747644942</v>
      </c>
      <c r="H284" s="45">
        <v>180377689300</v>
      </c>
      <c r="I284" s="45">
        <v>21791492500</v>
      </c>
      <c r="J284" s="45">
        <v>18532806000</v>
      </c>
      <c r="K284" s="45">
        <v>12691198700</v>
      </c>
      <c r="L284" s="147">
        <f t="shared" si="52"/>
        <v>1</v>
      </c>
    </row>
    <row r="285" spans="1:12" x14ac:dyDescent="0.25">
      <c r="A285" s="11">
        <v>216</v>
      </c>
      <c r="B285" s="12">
        <v>27</v>
      </c>
      <c r="C285" s="13" t="s">
        <v>277</v>
      </c>
      <c r="D285" s="44">
        <v>688179714198</v>
      </c>
      <c r="E285" s="59">
        <v>0.32787450028557652</v>
      </c>
      <c r="F285" s="45">
        <v>410269999462</v>
      </c>
      <c r="G285" s="59">
        <v>0.19546793995887002</v>
      </c>
      <c r="H285" s="45">
        <v>75727752390</v>
      </c>
      <c r="I285" s="45">
        <v>7559200990</v>
      </c>
      <c r="J285" s="45">
        <v>15726200026</v>
      </c>
      <c r="K285" s="45">
        <v>30913609374</v>
      </c>
      <c r="L285" s="147">
        <f t="shared" si="52"/>
        <v>1</v>
      </c>
    </row>
    <row r="286" spans="1:12" x14ac:dyDescent="0.25">
      <c r="A286" s="11">
        <v>217</v>
      </c>
      <c r="B286" s="12">
        <v>28</v>
      </c>
      <c r="C286" s="13" t="s">
        <v>278</v>
      </c>
      <c r="D286" s="44">
        <v>966963435099</v>
      </c>
      <c r="E286" s="59">
        <v>0.40071186386271807</v>
      </c>
      <c r="F286" s="45">
        <v>452974739687</v>
      </c>
      <c r="G286" s="59">
        <v>0.18771377038070075</v>
      </c>
      <c r="H286" s="45">
        <v>85735405834</v>
      </c>
      <c r="I286" s="45">
        <v>7635966230</v>
      </c>
      <c r="J286" s="45">
        <v>17093069572</v>
      </c>
      <c r="K286" s="45">
        <v>7568167093</v>
      </c>
      <c r="L286" s="147">
        <f t="shared" si="52"/>
        <v>1</v>
      </c>
    </row>
    <row r="287" spans="1:12" x14ac:dyDescent="0.25">
      <c r="A287" s="11">
        <v>218</v>
      </c>
      <c r="B287" s="12">
        <v>29</v>
      </c>
      <c r="C287" s="13" t="s">
        <v>279</v>
      </c>
      <c r="D287" s="44">
        <v>646644865920</v>
      </c>
      <c r="E287" s="59">
        <v>0.30644521502461519</v>
      </c>
      <c r="F287" s="45">
        <v>343667146484</v>
      </c>
      <c r="G287" s="59">
        <v>0.16286397395477725</v>
      </c>
      <c r="H287" s="45">
        <v>170529379292</v>
      </c>
      <c r="I287" s="45">
        <v>21220190360</v>
      </c>
      <c r="J287" s="45">
        <v>15037745475</v>
      </c>
      <c r="K287" s="45">
        <v>11668628882</v>
      </c>
      <c r="L287" s="147">
        <f t="shared" si="52"/>
        <v>1</v>
      </c>
    </row>
    <row r="288" spans="1:12" x14ac:dyDescent="0.25">
      <c r="A288" s="11">
        <v>219</v>
      </c>
      <c r="B288" s="12">
        <v>30</v>
      </c>
      <c r="C288" s="13" t="s">
        <v>280</v>
      </c>
      <c r="D288" s="44">
        <v>186490354243</v>
      </c>
      <c r="E288" s="59">
        <v>0.17308282476016246</v>
      </c>
      <c r="F288" s="45">
        <v>418009849146</v>
      </c>
      <c r="G288" s="59">
        <v>0.38795746708425144</v>
      </c>
      <c r="H288" s="45">
        <v>52815923220</v>
      </c>
      <c r="I288" s="45">
        <v>25957308936</v>
      </c>
      <c r="J288" s="45">
        <v>17346144814</v>
      </c>
      <c r="K288" s="45">
        <v>11383290560</v>
      </c>
      <c r="L288" s="147">
        <f t="shared" si="52"/>
        <v>0</v>
      </c>
    </row>
    <row r="289" spans="1:12" x14ac:dyDescent="0.25">
      <c r="A289" s="11">
        <v>220</v>
      </c>
      <c r="B289" s="12">
        <v>31</v>
      </c>
      <c r="C289" s="13" t="s">
        <v>281</v>
      </c>
      <c r="D289" s="44">
        <v>242875677000</v>
      </c>
      <c r="E289" s="59">
        <v>0.23700418023270503</v>
      </c>
      <c r="F289" s="45">
        <v>228622165000</v>
      </c>
      <c r="G289" s="59">
        <v>0.22309524555170349</v>
      </c>
      <c r="H289" s="45">
        <v>60126468000</v>
      </c>
      <c r="I289" s="45">
        <v>43602508000</v>
      </c>
      <c r="J289" s="45">
        <v>17568044000</v>
      </c>
      <c r="K289" s="45">
        <v>8905285000</v>
      </c>
      <c r="L289" s="147">
        <f t="shared" si="52"/>
        <v>1</v>
      </c>
    </row>
    <row r="290" spans="1:12" x14ac:dyDescent="0.25">
      <c r="A290" s="11">
        <v>221</v>
      </c>
      <c r="B290" s="12">
        <v>32</v>
      </c>
      <c r="C290" s="13" t="s">
        <v>282</v>
      </c>
      <c r="D290" s="44">
        <v>192887718477</v>
      </c>
      <c r="E290" s="59">
        <v>0.19324699331136144</v>
      </c>
      <c r="F290" s="45">
        <v>244992673753</v>
      </c>
      <c r="G290" s="59">
        <v>0.24544899986322286</v>
      </c>
      <c r="H290" s="45">
        <v>89754362964</v>
      </c>
      <c r="I290" s="45">
        <v>37166450794</v>
      </c>
      <c r="J290" s="45">
        <v>18047774940</v>
      </c>
      <c r="K290" s="45">
        <v>10118488429</v>
      </c>
      <c r="L290" s="147">
        <f t="shared" si="52"/>
        <v>0</v>
      </c>
    </row>
    <row r="291" spans="1:12" x14ac:dyDescent="0.25">
      <c r="A291" s="11">
        <v>222</v>
      </c>
      <c r="B291" s="12">
        <v>33</v>
      </c>
      <c r="C291" s="13" t="s">
        <v>283</v>
      </c>
      <c r="D291" s="44">
        <v>827582078210</v>
      </c>
      <c r="E291" s="59">
        <v>0.15155478911381262</v>
      </c>
      <c r="F291" s="45">
        <v>1032334786202</v>
      </c>
      <c r="G291" s="59">
        <v>0.18905107413164188</v>
      </c>
      <c r="H291" s="45">
        <v>605469106490</v>
      </c>
      <c r="I291" s="45">
        <v>321392452506</v>
      </c>
      <c r="J291" s="45">
        <v>80965807009</v>
      </c>
      <c r="K291" s="45">
        <v>34736103638</v>
      </c>
      <c r="L291" s="147">
        <f t="shared" si="52"/>
        <v>0</v>
      </c>
    </row>
    <row r="292" spans="1:12" x14ac:dyDescent="0.25">
      <c r="A292" s="11">
        <v>223</v>
      </c>
      <c r="B292" s="12">
        <v>34</v>
      </c>
      <c r="C292" s="13" t="s">
        <v>284</v>
      </c>
      <c r="D292" s="44">
        <v>597219975066</v>
      </c>
      <c r="E292" s="59">
        <v>0.24985841587845556</v>
      </c>
      <c r="F292" s="45">
        <v>550135516396</v>
      </c>
      <c r="G292" s="59">
        <v>0.23015973072566792</v>
      </c>
      <c r="H292" s="45">
        <v>74701917394</v>
      </c>
      <c r="I292" s="45">
        <v>44919331786</v>
      </c>
      <c r="J292" s="45">
        <v>40411930858</v>
      </c>
      <c r="K292" s="45">
        <v>14755244269</v>
      </c>
      <c r="L292" s="147">
        <f t="shared" si="52"/>
        <v>1</v>
      </c>
    </row>
    <row r="293" spans="1:12" x14ac:dyDescent="0.25">
      <c r="A293" s="11">
        <v>224</v>
      </c>
      <c r="B293" s="12">
        <v>35</v>
      </c>
      <c r="C293" s="13" t="s">
        <v>285</v>
      </c>
      <c r="D293" s="44">
        <v>312005918998</v>
      </c>
      <c r="E293" s="59">
        <v>0.26806208597148834</v>
      </c>
      <c r="F293" s="45">
        <v>369596734210</v>
      </c>
      <c r="G293" s="59">
        <v>0.31754164106488453</v>
      </c>
      <c r="H293" s="45">
        <v>51622301241</v>
      </c>
      <c r="I293" s="45">
        <v>22215783648</v>
      </c>
      <c r="J293" s="45">
        <v>19849677145</v>
      </c>
      <c r="K293" s="45">
        <v>10466117454</v>
      </c>
      <c r="L293" s="147">
        <f t="shared" si="52"/>
        <v>1</v>
      </c>
    </row>
    <row r="294" spans="1:12" x14ac:dyDescent="0.25">
      <c r="A294" s="14" t="s">
        <v>29</v>
      </c>
      <c r="B294" s="15" t="s">
        <v>29</v>
      </c>
      <c r="C294" s="16" t="s">
        <v>30</v>
      </c>
      <c r="D294" s="46">
        <v>25085822661831</v>
      </c>
      <c r="E294" s="60">
        <v>0.32876071818958863</v>
      </c>
      <c r="F294" s="46">
        <v>14561272374522</v>
      </c>
      <c r="G294" s="60">
        <v>0.19083186659395193</v>
      </c>
      <c r="H294" s="46">
        <v>4710400097965</v>
      </c>
      <c r="I294" s="46">
        <v>586362609549</v>
      </c>
      <c r="J294" s="46">
        <v>652635856199</v>
      </c>
      <c r="K294" s="46">
        <v>460835899829</v>
      </c>
      <c r="L294" s="148">
        <f t="shared" ref="L294" si="53">SUM(L259:L287)</f>
        <v>29</v>
      </c>
    </row>
    <row r="295" spans="1:12" x14ac:dyDescent="0.25">
      <c r="A295" s="14" t="s">
        <v>31</v>
      </c>
      <c r="B295" s="15" t="s">
        <v>31</v>
      </c>
      <c r="C295" s="16" t="s">
        <v>32</v>
      </c>
      <c r="D295" s="46">
        <v>2359061721994</v>
      </c>
      <c r="E295" s="60">
        <v>0.19471987918144484</v>
      </c>
      <c r="F295" s="46">
        <v>2843691724707</v>
      </c>
      <c r="G295" s="60">
        <v>0.23472184042568681</v>
      </c>
      <c r="H295" s="46">
        <v>934490079309</v>
      </c>
      <c r="I295" s="46">
        <v>495253835670</v>
      </c>
      <c r="J295" s="46">
        <v>194189378766</v>
      </c>
      <c r="K295" s="46">
        <v>90364529350</v>
      </c>
      <c r="L295" s="148">
        <f t="shared" ref="L295" si="54">SUM(L288:L293)</f>
        <v>3</v>
      </c>
    </row>
    <row r="296" spans="1:12" x14ac:dyDescent="0.25">
      <c r="A296" s="14" t="s">
        <v>33</v>
      </c>
      <c r="B296" s="15" t="s">
        <v>33</v>
      </c>
      <c r="C296" s="16" t="s">
        <v>286</v>
      </c>
      <c r="D296" s="46">
        <v>27444884383825</v>
      </c>
      <c r="E296" s="60">
        <v>0.31039453904033693</v>
      </c>
      <c r="F296" s="46">
        <v>17404964099229</v>
      </c>
      <c r="G296" s="60">
        <v>0.1968456391741179</v>
      </c>
      <c r="H296" s="46">
        <v>5644890177274</v>
      </c>
      <c r="I296" s="46">
        <v>1081616445219</v>
      </c>
      <c r="J296" s="46">
        <v>846825234965</v>
      </c>
      <c r="K296" s="46">
        <v>551200429179</v>
      </c>
      <c r="L296" s="148">
        <f t="shared" ref="L296" si="55">L294+L295</f>
        <v>32</v>
      </c>
    </row>
    <row r="297" spans="1:12" x14ac:dyDescent="0.25">
      <c r="A297" s="14" t="s">
        <v>35</v>
      </c>
      <c r="B297" s="15" t="s">
        <v>35</v>
      </c>
      <c r="C297" s="16" t="s">
        <v>287</v>
      </c>
      <c r="D297" s="46">
        <v>36180245214825</v>
      </c>
      <c r="E297" s="60">
        <v>0.31117804388931564</v>
      </c>
      <c r="F297" s="46">
        <v>20632286051229</v>
      </c>
      <c r="G297" s="60">
        <v>0.1774535903851614</v>
      </c>
      <c r="H297" s="46">
        <v>6505879909274</v>
      </c>
      <c r="I297" s="46">
        <v>1144272798219</v>
      </c>
      <c r="J297" s="46">
        <v>888162778965</v>
      </c>
      <c r="K297" s="46">
        <v>940495080179</v>
      </c>
      <c r="L297" s="148">
        <f t="shared" ref="L297" si="56">L296+L258</f>
        <v>33</v>
      </c>
    </row>
    <row r="298" spans="1:12" x14ac:dyDescent="0.25">
      <c r="A298" s="8" t="s">
        <v>288</v>
      </c>
      <c r="B298" s="17">
        <v>15</v>
      </c>
      <c r="C298" s="10" t="s">
        <v>289</v>
      </c>
      <c r="D298" s="38">
        <v>1640935342467</v>
      </c>
      <c r="E298" s="58">
        <v>0.27372699998406486</v>
      </c>
      <c r="F298" s="38">
        <v>250154507974</v>
      </c>
      <c r="G298" s="58">
        <v>4.1728666101656528E-2</v>
      </c>
      <c r="H298" s="38">
        <v>377413531221</v>
      </c>
      <c r="I298" s="38">
        <v>96674200000</v>
      </c>
      <c r="J298" s="38">
        <v>34665852620</v>
      </c>
      <c r="K298" s="38">
        <v>101847571875</v>
      </c>
      <c r="L298" s="146">
        <f t="shared" si="52"/>
        <v>0</v>
      </c>
    </row>
    <row r="299" spans="1:12" x14ac:dyDescent="0.25">
      <c r="A299" s="11">
        <v>225</v>
      </c>
      <c r="B299" s="12">
        <v>1</v>
      </c>
      <c r="C299" s="13" t="s">
        <v>290</v>
      </c>
      <c r="D299" s="44">
        <v>692818434665</v>
      </c>
      <c r="E299" s="59">
        <v>0.26514188458480764</v>
      </c>
      <c r="F299" s="45">
        <v>515781210791</v>
      </c>
      <c r="G299" s="59">
        <v>0.1973896701069815</v>
      </c>
      <c r="H299" s="45">
        <v>163613589092</v>
      </c>
      <c r="I299" s="45">
        <v>22843705770</v>
      </c>
      <c r="J299" s="45">
        <v>30669147317</v>
      </c>
      <c r="K299" s="45">
        <v>21579678172</v>
      </c>
      <c r="L299" s="147">
        <f t="shared" si="52"/>
        <v>1</v>
      </c>
    </row>
    <row r="300" spans="1:12" x14ac:dyDescent="0.25">
      <c r="A300" s="11">
        <v>226</v>
      </c>
      <c r="B300" s="12">
        <v>2</v>
      </c>
      <c r="C300" s="13" t="s">
        <v>291</v>
      </c>
      <c r="D300" s="44">
        <v>715096402288</v>
      </c>
      <c r="E300" s="59">
        <v>0.3484190981039168</v>
      </c>
      <c r="F300" s="45">
        <v>350251693428</v>
      </c>
      <c r="G300" s="59">
        <v>0.17065444427226309</v>
      </c>
      <c r="H300" s="45">
        <v>77544209899</v>
      </c>
      <c r="I300" s="45">
        <v>9482474665</v>
      </c>
      <c r="J300" s="45">
        <v>17172210377</v>
      </c>
      <c r="K300" s="45">
        <v>10744815316</v>
      </c>
      <c r="L300" s="147">
        <f t="shared" si="52"/>
        <v>1</v>
      </c>
    </row>
    <row r="301" spans="1:12" x14ac:dyDescent="0.25">
      <c r="A301" s="11">
        <v>227</v>
      </c>
      <c r="B301" s="12">
        <v>3</v>
      </c>
      <c r="C301" s="13" t="s">
        <v>292</v>
      </c>
      <c r="D301" s="44">
        <v>462033615188</v>
      </c>
      <c r="E301" s="59">
        <v>0.26016208069497931</v>
      </c>
      <c r="F301" s="45">
        <v>390355056663</v>
      </c>
      <c r="G301" s="59">
        <v>0.21980128807279531</v>
      </c>
      <c r="H301" s="45">
        <v>131966945330</v>
      </c>
      <c r="I301" s="45">
        <v>20275208100</v>
      </c>
      <c r="J301" s="45">
        <v>9732455462</v>
      </c>
      <c r="K301" s="45">
        <v>17690211802</v>
      </c>
      <c r="L301" s="147">
        <f t="shared" si="52"/>
        <v>1</v>
      </c>
    </row>
    <row r="302" spans="1:12" x14ac:dyDescent="0.25">
      <c r="A302" s="11">
        <v>228</v>
      </c>
      <c r="B302" s="12">
        <v>4</v>
      </c>
      <c r="C302" s="13" t="s">
        <v>293</v>
      </c>
      <c r="D302" s="44">
        <v>862974118757</v>
      </c>
      <c r="E302" s="59">
        <v>0.26916206438077495</v>
      </c>
      <c r="F302" s="45">
        <v>566175822924</v>
      </c>
      <c r="G302" s="59">
        <v>0.17659052570453673</v>
      </c>
      <c r="H302" s="45">
        <v>184240331658</v>
      </c>
      <c r="I302" s="45">
        <v>24305328838</v>
      </c>
      <c r="J302" s="45">
        <v>36852071597</v>
      </c>
      <c r="K302" s="45">
        <v>38817147098</v>
      </c>
      <c r="L302" s="147">
        <f t="shared" si="52"/>
        <v>1</v>
      </c>
    </row>
    <row r="303" spans="1:12" x14ac:dyDescent="0.25">
      <c r="A303" s="11">
        <v>229</v>
      </c>
      <c r="B303" s="12">
        <v>5</v>
      </c>
      <c r="C303" s="13" t="s">
        <v>294</v>
      </c>
      <c r="D303" s="44">
        <v>450199672375</v>
      </c>
      <c r="E303" s="59">
        <v>0.22081756447033188</v>
      </c>
      <c r="F303" s="45">
        <v>452460055858</v>
      </c>
      <c r="G303" s="59">
        <v>0.22192625558254855</v>
      </c>
      <c r="H303" s="45">
        <v>135697167843</v>
      </c>
      <c r="I303" s="45">
        <v>14592445510</v>
      </c>
      <c r="J303" s="45">
        <v>73240537640</v>
      </c>
      <c r="K303" s="45">
        <v>20472911292</v>
      </c>
      <c r="L303" s="147">
        <f t="shared" si="52"/>
        <v>1</v>
      </c>
    </row>
    <row r="304" spans="1:12" x14ac:dyDescent="0.25">
      <c r="A304" s="14" t="s">
        <v>29</v>
      </c>
      <c r="B304" s="15" t="s">
        <v>29</v>
      </c>
      <c r="C304" s="16" t="s">
        <v>30</v>
      </c>
      <c r="D304" s="46">
        <v>2732922570898</v>
      </c>
      <c r="E304" s="60">
        <v>0.28327753443678672</v>
      </c>
      <c r="F304" s="46">
        <v>1822563783806</v>
      </c>
      <c r="G304" s="60">
        <v>0.18891547844353981</v>
      </c>
      <c r="H304" s="46">
        <v>557365075979</v>
      </c>
      <c r="I304" s="46">
        <v>76906717373</v>
      </c>
      <c r="J304" s="46">
        <v>94425884753</v>
      </c>
      <c r="K304" s="46">
        <v>88831852388</v>
      </c>
      <c r="L304" s="148">
        <f t="shared" ref="L304" si="57">SUM(L299:L302)</f>
        <v>4</v>
      </c>
    </row>
    <row r="305" spans="1:12" x14ac:dyDescent="0.25">
      <c r="A305" s="14" t="s">
        <v>31</v>
      </c>
      <c r="B305" s="15" t="s">
        <v>31</v>
      </c>
      <c r="C305" s="16" t="s">
        <v>32</v>
      </c>
      <c r="D305" s="46">
        <v>450199672375</v>
      </c>
      <c r="E305" s="60">
        <v>0.22081756447033188</v>
      </c>
      <c r="F305" s="46">
        <v>452460055858</v>
      </c>
      <c r="G305" s="60">
        <v>0.22192625558254855</v>
      </c>
      <c r="H305" s="46">
        <v>135697167843</v>
      </c>
      <c r="I305" s="46">
        <v>14592445510</v>
      </c>
      <c r="J305" s="46">
        <v>73240537640</v>
      </c>
      <c r="K305" s="46">
        <v>20472911292</v>
      </c>
      <c r="L305" s="148">
        <f t="shared" ref="L305" si="58">SUM(L303)</f>
        <v>1</v>
      </c>
    </row>
    <row r="306" spans="1:12" x14ac:dyDescent="0.25">
      <c r="A306" s="14" t="s">
        <v>33</v>
      </c>
      <c r="B306" s="15" t="s">
        <v>33</v>
      </c>
      <c r="C306" s="16" t="s">
        <v>295</v>
      </c>
      <c r="D306" s="46">
        <v>3183122243273</v>
      </c>
      <c r="E306" s="60">
        <v>0.27238079669429816</v>
      </c>
      <c r="F306" s="46">
        <v>2275023839664</v>
      </c>
      <c r="G306" s="60">
        <v>0.19467452349835984</v>
      </c>
      <c r="H306" s="46">
        <v>693062243822</v>
      </c>
      <c r="I306" s="46">
        <v>91499162883</v>
      </c>
      <c r="J306" s="46">
        <v>167666422393</v>
      </c>
      <c r="K306" s="46">
        <v>109304763680</v>
      </c>
      <c r="L306" s="148">
        <f t="shared" ref="L306" si="59">L304+L305</f>
        <v>5</v>
      </c>
    </row>
    <row r="307" spans="1:12" x14ac:dyDescent="0.25">
      <c r="A307" s="14" t="s">
        <v>35</v>
      </c>
      <c r="B307" s="15" t="s">
        <v>35</v>
      </c>
      <c r="C307" s="16" t="s">
        <v>296</v>
      </c>
      <c r="D307" s="46">
        <v>4824057585740</v>
      </c>
      <c r="E307" s="60">
        <v>0.27283722821030443</v>
      </c>
      <c r="F307" s="46">
        <v>2525178347638</v>
      </c>
      <c r="G307" s="60">
        <v>0.1428180839181552</v>
      </c>
      <c r="H307" s="46">
        <v>1070475775043</v>
      </c>
      <c r="I307" s="46">
        <v>188173362883</v>
      </c>
      <c r="J307" s="46">
        <v>202332275013</v>
      </c>
      <c r="K307" s="46">
        <v>211152335555</v>
      </c>
      <c r="L307" s="148">
        <f t="shared" ref="L307" si="60">L306+L298</f>
        <v>5</v>
      </c>
    </row>
    <row r="308" spans="1:12" x14ac:dyDescent="0.25">
      <c r="A308" s="8" t="s">
        <v>297</v>
      </c>
      <c r="B308" s="17">
        <v>16</v>
      </c>
      <c r="C308" s="10" t="s">
        <v>298</v>
      </c>
      <c r="D308" s="38">
        <v>8953212912652</v>
      </c>
      <c r="E308" s="58">
        <v>0.26914796319674678</v>
      </c>
      <c r="F308" s="38">
        <v>5352606414896</v>
      </c>
      <c r="G308" s="58">
        <v>0.16090794761814411</v>
      </c>
      <c r="H308" s="38">
        <v>1078571391127</v>
      </c>
      <c r="I308" s="38">
        <v>467667726949</v>
      </c>
      <c r="J308" s="38">
        <v>212903828143</v>
      </c>
      <c r="K308" s="38">
        <v>508982225845</v>
      </c>
      <c r="L308" s="146">
        <f t="shared" si="52"/>
        <v>1</v>
      </c>
    </row>
    <row r="309" spans="1:12" x14ac:dyDescent="0.25">
      <c r="A309" s="11">
        <v>230</v>
      </c>
      <c r="B309" s="12">
        <v>1</v>
      </c>
      <c r="C309" s="13" t="s">
        <v>299</v>
      </c>
      <c r="D309" s="44">
        <v>792827119606</v>
      </c>
      <c r="E309" s="59">
        <v>0.31687034306012368</v>
      </c>
      <c r="F309" s="45">
        <v>538781638928</v>
      </c>
      <c r="G309" s="59">
        <v>0.2153356242990947</v>
      </c>
      <c r="H309" s="45">
        <v>150073653521</v>
      </c>
      <c r="I309" s="45">
        <v>23327763271</v>
      </c>
      <c r="J309" s="45">
        <v>17740367286</v>
      </c>
      <c r="K309" s="45">
        <v>8098309087</v>
      </c>
      <c r="L309" s="147">
        <f t="shared" si="52"/>
        <v>1</v>
      </c>
    </row>
    <row r="310" spans="1:12" x14ac:dyDescent="0.25">
      <c r="A310" s="11">
        <v>231</v>
      </c>
      <c r="B310" s="12">
        <v>2</v>
      </c>
      <c r="C310" s="13" t="s">
        <v>300</v>
      </c>
      <c r="D310" s="44">
        <v>1048338129772</v>
      </c>
      <c r="E310" s="59">
        <v>0.30566357711106068</v>
      </c>
      <c r="F310" s="45">
        <v>529152234511</v>
      </c>
      <c r="G310" s="59">
        <v>0.154284729557743</v>
      </c>
      <c r="H310" s="45">
        <v>530781287289</v>
      </c>
      <c r="I310" s="45">
        <v>4175000000</v>
      </c>
      <c r="J310" s="45">
        <v>29695224322</v>
      </c>
      <c r="K310" s="45">
        <v>18746605145</v>
      </c>
      <c r="L310" s="147">
        <f t="shared" si="52"/>
        <v>1</v>
      </c>
    </row>
    <row r="311" spans="1:12" x14ac:dyDescent="0.25">
      <c r="A311" s="11">
        <v>232</v>
      </c>
      <c r="B311" s="12">
        <v>3</v>
      </c>
      <c r="C311" s="13" t="s">
        <v>301</v>
      </c>
      <c r="D311" s="44">
        <v>851829088152</v>
      </c>
      <c r="E311" s="59">
        <v>0.3121378469224485</v>
      </c>
      <c r="F311" s="45">
        <v>516568179671</v>
      </c>
      <c r="G311" s="59">
        <v>0.18928736014516423</v>
      </c>
      <c r="H311" s="45">
        <v>260093985893</v>
      </c>
      <c r="I311" s="45">
        <v>23997969239</v>
      </c>
      <c r="J311" s="45">
        <v>30868615087</v>
      </c>
      <c r="K311" s="45">
        <v>13890985682</v>
      </c>
      <c r="L311" s="147">
        <f t="shared" si="52"/>
        <v>1</v>
      </c>
    </row>
    <row r="312" spans="1:12" x14ac:dyDescent="0.25">
      <c r="A312" s="11">
        <v>233</v>
      </c>
      <c r="B312" s="12">
        <v>4</v>
      </c>
      <c r="C312" s="13" t="s">
        <v>302</v>
      </c>
      <c r="D312" s="44">
        <v>1443179529581</v>
      </c>
      <c r="E312" s="59">
        <v>0.1752488660844938</v>
      </c>
      <c r="F312" s="45">
        <v>1372366582313</v>
      </c>
      <c r="G312" s="59">
        <v>0.16664987444246224</v>
      </c>
      <c r="H312" s="45">
        <v>2133753011681</v>
      </c>
      <c r="I312" s="45">
        <v>194154312582</v>
      </c>
      <c r="J312" s="45">
        <v>72375907685</v>
      </c>
      <c r="K312" s="45">
        <v>116784355040</v>
      </c>
      <c r="L312" s="147">
        <f t="shared" si="52"/>
        <v>0</v>
      </c>
    </row>
    <row r="313" spans="1:12" x14ac:dyDescent="0.25">
      <c r="A313" s="11">
        <v>234</v>
      </c>
      <c r="B313" s="12">
        <v>5</v>
      </c>
      <c r="C313" s="13" t="s">
        <v>303</v>
      </c>
      <c r="D313" s="44">
        <v>687795949350</v>
      </c>
      <c r="E313" s="59">
        <v>0.31837940391932662</v>
      </c>
      <c r="F313" s="45">
        <v>406755629100</v>
      </c>
      <c r="G313" s="59">
        <v>0.18828638763586042</v>
      </c>
      <c r="H313" s="45">
        <v>109776244326</v>
      </c>
      <c r="I313" s="45">
        <v>22917307213</v>
      </c>
      <c r="J313" s="45">
        <v>21631478900</v>
      </c>
      <c r="K313" s="45">
        <v>25942209700</v>
      </c>
      <c r="L313" s="147">
        <f t="shared" si="52"/>
        <v>1</v>
      </c>
    </row>
    <row r="314" spans="1:12" x14ac:dyDescent="0.25">
      <c r="A314" s="11">
        <v>235</v>
      </c>
      <c r="B314" s="12">
        <v>6</v>
      </c>
      <c r="C314" s="13" t="s">
        <v>304</v>
      </c>
      <c r="D314" s="44">
        <v>991314860228</v>
      </c>
      <c r="E314" s="59">
        <v>0.2550066414031375</v>
      </c>
      <c r="F314" s="45">
        <v>691059604406</v>
      </c>
      <c r="G314" s="59">
        <v>0.17776873503986776</v>
      </c>
      <c r="H314" s="45">
        <v>310166026108</v>
      </c>
      <c r="I314" s="45">
        <v>46009232124</v>
      </c>
      <c r="J314" s="45">
        <v>44187174437</v>
      </c>
      <c r="K314" s="45">
        <v>26469826730</v>
      </c>
      <c r="L314" s="147">
        <f t="shared" si="52"/>
        <v>1</v>
      </c>
    </row>
    <row r="315" spans="1:12" x14ac:dyDescent="0.25">
      <c r="A315" s="11">
        <v>236</v>
      </c>
      <c r="B315" s="12">
        <v>7</v>
      </c>
      <c r="C315" s="13" t="s">
        <v>305</v>
      </c>
      <c r="D315" s="44">
        <v>1418064718066</v>
      </c>
      <c r="E315" s="59">
        <v>0.32479105843641964</v>
      </c>
      <c r="F315" s="45">
        <v>906878499832</v>
      </c>
      <c r="G315" s="59">
        <v>0.20770986266083721</v>
      </c>
      <c r="H315" s="45">
        <v>273697332911</v>
      </c>
      <c r="I315" s="45">
        <v>109818182816</v>
      </c>
      <c r="J315" s="45">
        <v>47843868613</v>
      </c>
      <c r="K315" s="45">
        <v>57817764115</v>
      </c>
      <c r="L315" s="147">
        <f t="shared" si="52"/>
        <v>1</v>
      </c>
    </row>
    <row r="316" spans="1:12" x14ac:dyDescent="0.25">
      <c r="A316" s="11">
        <v>237</v>
      </c>
      <c r="B316" s="12">
        <v>8</v>
      </c>
      <c r="C316" s="13" t="s">
        <v>306</v>
      </c>
      <c r="D316" s="44">
        <v>883060477652</v>
      </c>
      <c r="E316" s="59">
        <v>0.29147597844245848</v>
      </c>
      <c r="F316" s="45">
        <v>676962131731</v>
      </c>
      <c r="G316" s="59">
        <v>0.22344811562560454</v>
      </c>
      <c r="H316" s="45">
        <v>164168523641</v>
      </c>
      <c r="I316" s="45">
        <v>18282627334</v>
      </c>
      <c r="J316" s="45">
        <v>26770711746</v>
      </c>
      <c r="K316" s="45">
        <v>24281826670</v>
      </c>
      <c r="L316" s="147">
        <f t="shared" si="52"/>
        <v>1</v>
      </c>
    </row>
    <row r="317" spans="1:12" x14ac:dyDescent="0.25">
      <c r="A317" s="11">
        <v>238</v>
      </c>
      <c r="B317" s="12">
        <v>9</v>
      </c>
      <c r="C317" s="13" t="s">
        <v>307</v>
      </c>
      <c r="D317" s="44">
        <v>972455567234</v>
      </c>
      <c r="E317" s="59">
        <v>0.2788867051631847</v>
      </c>
      <c r="F317" s="45">
        <v>811127732503</v>
      </c>
      <c r="G317" s="59">
        <v>0.23262013032397355</v>
      </c>
      <c r="H317" s="45">
        <v>217687241958</v>
      </c>
      <c r="I317" s="45">
        <v>43358303584</v>
      </c>
      <c r="J317" s="45">
        <v>29130894542</v>
      </c>
      <c r="K317" s="45">
        <v>22646085182</v>
      </c>
      <c r="L317" s="147">
        <f t="shared" si="52"/>
        <v>1</v>
      </c>
    </row>
    <row r="318" spans="1:12" x14ac:dyDescent="0.25">
      <c r="A318" s="11">
        <v>239</v>
      </c>
      <c r="B318" s="12">
        <v>10</v>
      </c>
      <c r="C318" s="13" t="s">
        <v>308</v>
      </c>
      <c r="D318" s="44">
        <v>937364870102</v>
      </c>
      <c r="E318" s="59">
        <v>0.26888595663313097</v>
      </c>
      <c r="F318" s="45">
        <v>693373839078</v>
      </c>
      <c r="G318" s="59">
        <v>0.19889638919857022</v>
      </c>
      <c r="H318" s="45">
        <v>252326134418</v>
      </c>
      <c r="I318" s="45">
        <v>62205604000</v>
      </c>
      <c r="J318" s="45">
        <v>23611969180</v>
      </c>
      <c r="K318" s="45">
        <v>17408381000</v>
      </c>
      <c r="L318" s="147">
        <f t="shared" si="52"/>
        <v>1</v>
      </c>
    </row>
    <row r="319" spans="1:12" x14ac:dyDescent="0.25">
      <c r="A319" s="11">
        <v>240</v>
      </c>
      <c r="B319" s="12">
        <v>11</v>
      </c>
      <c r="C319" s="13" t="s">
        <v>309</v>
      </c>
      <c r="D319" s="44">
        <v>612691286676</v>
      </c>
      <c r="E319" s="59">
        <v>0.25473387797814845</v>
      </c>
      <c r="F319" s="45">
        <v>494763814010</v>
      </c>
      <c r="G319" s="59">
        <v>0.20570409236564643</v>
      </c>
      <c r="H319" s="45">
        <v>199989596558</v>
      </c>
      <c r="I319" s="45">
        <v>24161919915</v>
      </c>
      <c r="J319" s="45">
        <v>27709721327</v>
      </c>
      <c r="K319" s="45">
        <v>29955381373</v>
      </c>
      <c r="L319" s="147">
        <f t="shared" si="52"/>
        <v>1</v>
      </c>
    </row>
    <row r="320" spans="1:12" x14ac:dyDescent="0.25">
      <c r="A320" s="11">
        <v>241</v>
      </c>
      <c r="B320" s="12">
        <v>12</v>
      </c>
      <c r="C320" s="13" t="s">
        <v>310</v>
      </c>
      <c r="D320" s="44">
        <v>569538180167</v>
      </c>
      <c r="E320" s="59">
        <v>0.2556322798195822</v>
      </c>
      <c r="F320" s="45">
        <v>448867325028</v>
      </c>
      <c r="G320" s="59">
        <v>0.20147021153134903</v>
      </c>
      <c r="H320" s="45">
        <v>192939473806</v>
      </c>
      <c r="I320" s="45">
        <v>14809016233</v>
      </c>
      <c r="J320" s="45">
        <v>18985133562</v>
      </c>
      <c r="K320" s="45">
        <v>18228268693</v>
      </c>
      <c r="L320" s="147">
        <f t="shared" si="52"/>
        <v>1</v>
      </c>
    </row>
    <row r="321" spans="1:12" x14ac:dyDescent="0.25">
      <c r="A321" s="11">
        <v>242</v>
      </c>
      <c r="B321" s="12">
        <v>13</v>
      </c>
      <c r="C321" s="13" t="s">
        <v>311</v>
      </c>
      <c r="D321" s="44">
        <v>514054826318</v>
      </c>
      <c r="E321" s="59">
        <v>0.2586367646501932</v>
      </c>
      <c r="F321" s="45">
        <v>366035133195</v>
      </c>
      <c r="G321" s="59">
        <v>0.184163512822061</v>
      </c>
      <c r="H321" s="45">
        <v>123822998000</v>
      </c>
      <c r="I321" s="45">
        <v>15319146303</v>
      </c>
      <c r="J321" s="45">
        <v>22537374440</v>
      </c>
      <c r="K321" s="45">
        <v>12877564879</v>
      </c>
      <c r="L321" s="147">
        <f t="shared" si="52"/>
        <v>1</v>
      </c>
    </row>
    <row r="322" spans="1:12" x14ac:dyDescent="0.25">
      <c r="A322" s="11">
        <v>243</v>
      </c>
      <c r="B322" s="12">
        <v>14</v>
      </c>
      <c r="C322" s="13" t="s">
        <v>312</v>
      </c>
      <c r="D322" s="44">
        <v>1464973429575</v>
      </c>
      <c r="E322" s="59">
        <v>0.30943001700192746</v>
      </c>
      <c r="F322" s="45">
        <v>795407995191</v>
      </c>
      <c r="G322" s="59">
        <v>0.16800516958646983</v>
      </c>
      <c r="H322" s="45">
        <v>577068125486</v>
      </c>
      <c r="I322" s="45">
        <v>6314999900</v>
      </c>
      <c r="J322" s="45">
        <v>42181822527</v>
      </c>
      <c r="K322" s="45">
        <v>44034354879</v>
      </c>
      <c r="L322" s="147">
        <f t="shared" si="52"/>
        <v>1</v>
      </c>
    </row>
    <row r="323" spans="1:12" x14ac:dyDescent="0.25">
      <c r="A323" s="11">
        <v>244</v>
      </c>
      <c r="B323" s="12">
        <v>15</v>
      </c>
      <c r="C323" s="13" t="s">
        <v>313</v>
      </c>
      <c r="D323" s="44">
        <v>911726169960</v>
      </c>
      <c r="E323" s="59">
        <v>0.34134461319453596</v>
      </c>
      <c r="F323" s="45">
        <v>505691474550</v>
      </c>
      <c r="G323" s="59">
        <v>0.18932774605298144</v>
      </c>
      <c r="H323" s="45">
        <v>168153642189</v>
      </c>
      <c r="I323" s="45">
        <v>18719408350</v>
      </c>
      <c r="J323" s="45">
        <v>34414710205</v>
      </c>
      <c r="K323" s="45">
        <v>15279587600</v>
      </c>
      <c r="L323" s="147">
        <f t="shared" si="52"/>
        <v>1</v>
      </c>
    </row>
    <row r="324" spans="1:12" x14ac:dyDescent="0.25">
      <c r="A324" s="11">
        <v>245</v>
      </c>
      <c r="B324" s="12">
        <v>16</v>
      </c>
      <c r="C324" s="13" t="s">
        <v>314</v>
      </c>
      <c r="D324" s="44">
        <v>700246137877</v>
      </c>
      <c r="E324" s="59">
        <v>0.28089912417648233</v>
      </c>
      <c r="F324" s="45">
        <v>411184672624</v>
      </c>
      <c r="G324" s="59">
        <v>0.16494402206208714</v>
      </c>
      <c r="H324" s="45">
        <v>300543248352</v>
      </c>
      <c r="I324" s="45">
        <v>11549711907</v>
      </c>
      <c r="J324" s="45">
        <v>21026259286</v>
      </c>
      <c r="K324" s="45">
        <v>27563355634</v>
      </c>
      <c r="L324" s="147">
        <f t="shared" si="52"/>
        <v>1</v>
      </c>
    </row>
    <row r="325" spans="1:12" x14ac:dyDescent="0.25">
      <c r="A325" s="11">
        <v>246</v>
      </c>
      <c r="B325" s="12">
        <v>17</v>
      </c>
      <c r="C325" s="13" t="s">
        <v>315</v>
      </c>
      <c r="D325" s="44">
        <v>589676054083</v>
      </c>
      <c r="E325" s="59">
        <v>0.34700276842839484</v>
      </c>
      <c r="F325" s="45">
        <v>329009015639</v>
      </c>
      <c r="G325" s="59">
        <v>0.19360975992517482</v>
      </c>
      <c r="H325" s="45">
        <v>104525957780</v>
      </c>
      <c r="I325" s="45">
        <v>19666947013</v>
      </c>
      <c r="J325" s="45">
        <v>13949947617</v>
      </c>
      <c r="K325" s="45">
        <v>13084305341</v>
      </c>
      <c r="L325" s="147">
        <f t="shared" si="52"/>
        <v>1</v>
      </c>
    </row>
    <row r="326" spans="1:12" x14ac:dyDescent="0.25">
      <c r="A326" s="11">
        <v>247</v>
      </c>
      <c r="B326" s="12">
        <v>18</v>
      </c>
      <c r="C326" s="13" t="s">
        <v>316</v>
      </c>
      <c r="D326" s="44">
        <v>668311994229</v>
      </c>
      <c r="E326" s="59">
        <v>0.29849765580428078</v>
      </c>
      <c r="F326" s="45">
        <v>499977100009</v>
      </c>
      <c r="G326" s="59">
        <v>0.22331185673344439</v>
      </c>
      <c r="H326" s="45">
        <v>179348301626</v>
      </c>
      <c r="I326" s="45">
        <v>12104379239</v>
      </c>
      <c r="J326" s="45">
        <v>15234569413</v>
      </c>
      <c r="K326" s="45">
        <v>27101504664</v>
      </c>
      <c r="L326" s="147">
        <f t="shared" si="52"/>
        <v>1</v>
      </c>
    </row>
    <row r="327" spans="1:12" x14ac:dyDescent="0.25">
      <c r="A327" s="11">
        <v>248</v>
      </c>
      <c r="B327" s="12">
        <v>19</v>
      </c>
      <c r="C327" s="13" t="s">
        <v>317</v>
      </c>
      <c r="D327" s="44">
        <v>1127537813685</v>
      </c>
      <c r="E327" s="59">
        <v>0.27939435557325243</v>
      </c>
      <c r="F327" s="45">
        <v>836806266926</v>
      </c>
      <c r="G327" s="59">
        <v>0.20735353160649317</v>
      </c>
      <c r="H327" s="45">
        <v>216135365522</v>
      </c>
      <c r="I327" s="45">
        <v>34874610097</v>
      </c>
      <c r="J327" s="45">
        <v>36512950951</v>
      </c>
      <c r="K327" s="45">
        <v>36826598766</v>
      </c>
      <c r="L327" s="147">
        <f t="shared" si="52"/>
        <v>1</v>
      </c>
    </row>
    <row r="328" spans="1:12" x14ac:dyDescent="0.25">
      <c r="A328" s="11">
        <v>249</v>
      </c>
      <c r="B328" s="12">
        <v>20</v>
      </c>
      <c r="C328" s="13" t="s">
        <v>318</v>
      </c>
      <c r="D328" s="44">
        <v>739376533000</v>
      </c>
      <c r="E328" s="59">
        <v>0.31451940828492975</v>
      </c>
      <c r="F328" s="45">
        <v>484805038193</v>
      </c>
      <c r="G328" s="59">
        <v>0.20622860875409352</v>
      </c>
      <c r="H328" s="45">
        <v>116464142500</v>
      </c>
      <c r="I328" s="45">
        <v>10436838500</v>
      </c>
      <c r="J328" s="45">
        <v>15598284500</v>
      </c>
      <c r="K328" s="45">
        <v>18549256500</v>
      </c>
      <c r="L328" s="147">
        <f t="shared" si="52"/>
        <v>1</v>
      </c>
    </row>
    <row r="329" spans="1:12" x14ac:dyDescent="0.25">
      <c r="A329" s="11">
        <v>250</v>
      </c>
      <c r="B329" s="12">
        <v>21</v>
      </c>
      <c r="C329" s="13" t="s">
        <v>319</v>
      </c>
      <c r="D329" s="44">
        <v>743392925968</v>
      </c>
      <c r="E329" s="59">
        <v>0.28528870479743657</v>
      </c>
      <c r="F329" s="45">
        <v>497650419224</v>
      </c>
      <c r="G329" s="59">
        <v>0.19098116027596918</v>
      </c>
      <c r="H329" s="45">
        <v>195505458091</v>
      </c>
      <c r="I329" s="45">
        <v>13888319888</v>
      </c>
      <c r="J329" s="45">
        <v>26846651263</v>
      </c>
      <c r="K329" s="45">
        <v>29601757678</v>
      </c>
      <c r="L329" s="147">
        <f t="shared" si="52"/>
        <v>1</v>
      </c>
    </row>
    <row r="330" spans="1:12" x14ac:dyDescent="0.25">
      <c r="A330" s="11">
        <v>251</v>
      </c>
      <c r="B330" s="12">
        <v>22</v>
      </c>
      <c r="C330" s="13" t="s">
        <v>320</v>
      </c>
      <c r="D330" s="44">
        <v>732477310390</v>
      </c>
      <c r="E330" s="59">
        <v>0.35695964036547029</v>
      </c>
      <c r="F330" s="45">
        <v>488776012260</v>
      </c>
      <c r="G330" s="59">
        <v>0.23819619677052084</v>
      </c>
      <c r="H330" s="45">
        <v>95828678147</v>
      </c>
      <c r="I330" s="45">
        <v>1299999860</v>
      </c>
      <c r="J330" s="45">
        <v>15164232343</v>
      </c>
      <c r="K330" s="45">
        <v>11934017236</v>
      </c>
      <c r="L330" s="147">
        <f t="shared" ref="L330:L393" si="61">IF(E330&gt;20%,IF(G330&gt;10%,1,0),0)</f>
        <v>1</v>
      </c>
    </row>
    <row r="331" spans="1:12" x14ac:dyDescent="0.25">
      <c r="A331" s="11">
        <v>252</v>
      </c>
      <c r="B331" s="12">
        <v>23</v>
      </c>
      <c r="C331" s="13" t="s">
        <v>321</v>
      </c>
      <c r="D331" s="44">
        <v>1464148831251</v>
      </c>
      <c r="E331" s="59">
        <v>0.27843377979204853</v>
      </c>
      <c r="F331" s="45">
        <v>1346150295121</v>
      </c>
      <c r="G331" s="59">
        <v>0.25599427246646284</v>
      </c>
      <c r="H331" s="45">
        <v>432926078117</v>
      </c>
      <c r="I331" s="45">
        <v>22077264273</v>
      </c>
      <c r="J331" s="45">
        <v>49667686718</v>
      </c>
      <c r="K331" s="45">
        <v>44658336915</v>
      </c>
      <c r="L331" s="147">
        <f t="shared" si="61"/>
        <v>1</v>
      </c>
    </row>
    <row r="332" spans="1:12" x14ac:dyDescent="0.25">
      <c r="A332" s="11">
        <v>253</v>
      </c>
      <c r="B332" s="12">
        <v>24</v>
      </c>
      <c r="C332" s="13" t="s">
        <v>322</v>
      </c>
      <c r="D332" s="44">
        <v>596106123737</v>
      </c>
      <c r="E332" s="59">
        <v>0.28660072495233063</v>
      </c>
      <c r="F332" s="45">
        <v>364012315348</v>
      </c>
      <c r="G332" s="59">
        <v>0.17501278600577094</v>
      </c>
      <c r="H332" s="45">
        <v>232087885627</v>
      </c>
      <c r="I332" s="45">
        <v>21070000000</v>
      </c>
      <c r="J332" s="45">
        <v>23534718938</v>
      </c>
      <c r="K332" s="45">
        <v>11701448381</v>
      </c>
      <c r="L332" s="147">
        <f t="shared" si="61"/>
        <v>1</v>
      </c>
    </row>
    <row r="333" spans="1:12" x14ac:dyDescent="0.25">
      <c r="A333" s="11">
        <v>254</v>
      </c>
      <c r="B333" s="12">
        <v>25</v>
      </c>
      <c r="C333" s="13" t="s">
        <v>323</v>
      </c>
      <c r="D333" s="44">
        <v>787510564268</v>
      </c>
      <c r="E333" s="59">
        <v>0.28161891631896696</v>
      </c>
      <c r="F333" s="45">
        <v>528300101570</v>
      </c>
      <c r="G333" s="59">
        <v>0.18892356349992032</v>
      </c>
      <c r="H333" s="45">
        <v>205738190119</v>
      </c>
      <c r="I333" s="45">
        <v>3149244506</v>
      </c>
      <c r="J333" s="45">
        <v>19296695401</v>
      </c>
      <c r="K333" s="45">
        <v>22179079997</v>
      </c>
      <c r="L333" s="147">
        <f t="shared" si="61"/>
        <v>1</v>
      </c>
    </row>
    <row r="334" spans="1:12" x14ac:dyDescent="0.25">
      <c r="A334" s="11">
        <v>255</v>
      </c>
      <c r="B334" s="12">
        <v>26</v>
      </c>
      <c r="C334" s="13" t="s">
        <v>324</v>
      </c>
      <c r="D334" s="44">
        <v>576202966500</v>
      </c>
      <c r="E334" s="59">
        <v>0.29136724081454662</v>
      </c>
      <c r="F334" s="45">
        <v>436079171261</v>
      </c>
      <c r="G334" s="59">
        <v>0.22051116063980158</v>
      </c>
      <c r="H334" s="45">
        <v>123711806602</v>
      </c>
      <c r="I334" s="45">
        <v>57877728489</v>
      </c>
      <c r="J334" s="45">
        <v>17056116063</v>
      </c>
      <c r="K334" s="45">
        <v>14680879637</v>
      </c>
      <c r="L334" s="147">
        <f t="shared" si="61"/>
        <v>1</v>
      </c>
    </row>
    <row r="335" spans="1:12" x14ac:dyDescent="0.25">
      <c r="A335" s="11">
        <v>256</v>
      </c>
      <c r="B335" s="12">
        <v>27</v>
      </c>
      <c r="C335" s="13" t="s">
        <v>325</v>
      </c>
      <c r="D335" s="44">
        <v>917717334393</v>
      </c>
      <c r="E335" s="59">
        <v>0.2641421663178446</v>
      </c>
      <c r="F335" s="45">
        <v>595138994861</v>
      </c>
      <c r="G335" s="59">
        <v>0.1712959943889322</v>
      </c>
      <c r="H335" s="45">
        <v>578028668202</v>
      </c>
      <c r="I335" s="45">
        <v>4865000000</v>
      </c>
      <c r="J335" s="45">
        <v>36916530288</v>
      </c>
      <c r="K335" s="45">
        <v>37598881678</v>
      </c>
      <c r="L335" s="147">
        <f t="shared" si="61"/>
        <v>1</v>
      </c>
    </row>
    <row r="336" spans="1:12" x14ac:dyDescent="0.25">
      <c r="A336" s="11">
        <v>257</v>
      </c>
      <c r="B336" s="12">
        <v>28</v>
      </c>
      <c r="C336" s="13" t="s">
        <v>326</v>
      </c>
      <c r="D336" s="44">
        <v>955160787017</v>
      </c>
      <c r="E336" s="59">
        <v>0.31541927293148736</v>
      </c>
      <c r="F336" s="45">
        <v>786408539671</v>
      </c>
      <c r="G336" s="59">
        <v>0.25969283201501947</v>
      </c>
      <c r="H336" s="45">
        <v>151383118273</v>
      </c>
      <c r="I336" s="45">
        <v>11281339124</v>
      </c>
      <c r="J336" s="45">
        <v>31273583431</v>
      </c>
      <c r="K336" s="45">
        <v>17397267975</v>
      </c>
      <c r="L336" s="147">
        <f t="shared" si="61"/>
        <v>1</v>
      </c>
    </row>
    <row r="337" spans="1:12" x14ac:dyDescent="0.25">
      <c r="A337" s="11">
        <v>258</v>
      </c>
      <c r="B337" s="12">
        <v>29</v>
      </c>
      <c r="C337" s="13" t="s">
        <v>327</v>
      </c>
      <c r="D337" s="44">
        <v>747196633031</v>
      </c>
      <c r="E337" s="59">
        <v>0.25875475679719195</v>
      </c>
      <c r="F337" s="45">
        <v>465496090867</v>
      </c>
      <c r="G337" s="59">
        <v>0.16120164687270064</v>
      </c>
      <c r="H337" s="45">
        <v>399528499000</v>
      </c>
      <c r="I337" s="45">
        <v>10013417000</v>
      </c>
      <c r="J337" s="45">
        <v>22401531196</v>
      </c>
      <c r="K337" s="45">
        <v>13729379540</v>
      </c>
      <c r="L337" s="147">
        <f t="shared" si="61"/>
        <v>1</v>
      </c>
    </row>
    <row r="338" spans="1:12" x14ac:dyDescent="0.25">
      <c r="A338" s="11">
        <v>259</v>
      </c>
      <c r="B338" s="12">
        <v>30</v>
      </c>
      <c r="C338" s="13" t="s">
        <v>328</v>
      </c>
      <c r="D338" s="44">
        <v>225402494472</v>
      </c>
      <c r="E338" s="59">
        <v>0.18296296219438812</v>
      </c>
      <c r="F338" s="45">
        <v>108792401251</v>
      </c>
      <c r="G338" s="59">
        <v>8.8308605651194583E-2</v>
      </c>
      <c r="H338" s="45">
        <v>121903902205</v>
      </c>
      <c r="I338" s="45">
        <v>25707574111</v>
      </c>
      <c r="J338" s="45">
        <v>36198003435</v>
      </c>
      <c r="K338" s="45">
        <v>27198387003</v>
      </c>
      <c r="L338" s="147">
        <f t="shared" si="61"/>
        <v>0</v>
      </c>
    </row>
    <row r="339" spans="1:12" x14ac:dyDescent="0.25">
      <c r="A339" s="11">
        <v>260</v>
      </c>
      <c r="B339" s="12">
        <v>31</v>
      </c>
      <c r="C339" s="13" t="s">
        <v>329</v>
      </c>
      <c r="D339" s="44">
        <v>213694954214</v>
      </c>
      <c r="E339" s="59">
        <v>0.20802810825287732</v>
      </c>
      <c r="F339" s="45">
        <v>254347426306</v>
      </c>
      <c r="G339" s="59">
        <v>0.24760254226891273</v>
      </c>
      <c r="H339" s="45">
        <v>58786923610</v>
      </c>
      <c r="I339" s="45">
        <v>12313875750</v>
      </c>
      <c r="J339" s="45">
        <v>17641039597</v>
      </c>
      <c r="K339" s="45">
        <v>24585023720</v>
      </c>
      <c r="L339" s="147">
        <f t="shared" si="61"/>
        <v>1</v>
      </c>
    </row>
    <row r="340" spans="1:12" x14ac:dyDescent="0.25">
      <c r="A340" s="11">
        <v>261</v>
      </c>
      <c r="B340" s="12">
        <v>32</v>
      </c>
      <c r="C340" s="13" t="s">
        <v>330</v>
      </c>
      <c r="D340" s="44">
        <v>380357959380</v>
      </c>
      <c r="E340" s="59">
        <v>0.21186327111129949</v>
      </c>
      <c r="F340" s="45">
        <v>453098622004</v>
      </c>
      <c r="G340" s="59">
        <v>0.25238056369390982</v>
      </c>
      <c r="H340" s="45">
        <v>145494553503</v>
      </c>
      <c r="I340" s="45">
        <v>20736189727</v>
      </c>
      <c r="J340" s="45">
        <v>23417631222</v>
      </c>
      <c r="K340" s="45">
        <v>25008414506</v>
      </c>
      <c r="L340" s="147">
        <f t="shared" si="61"/>
        <v>1</v>
      </c>
    </row>
    <row r="341" spans="1:12" x14ac:dyDescent="0.25">
      <c r="A341" s="11">
        <v>262</v>
      </c>
      <c r="B341" s="12">
        <v>33</v>
      </c>
      <c r="C341" s="13" t="s">
        <v>331</v>
      </c>
      <c r="D341" s="44">
        <v>241992845691</v>
      </c>
      <c r="E341" s="59">
        <v>0.19626870744342823</v>
      </c>
      <c r="F341" s="45">
        <v>256304426840</v>
      </c>
      <c r="G341" s="59">
        <v>0.20787613957872639</v>
      </c>
      <c r="H341" s="45">
        <v>133956663404</v>
      </c>
      <c r="I341" s="45">
        <v>46677291868</v>
      </c>
      <c r="J341" s="45">
        <v>27245554827</v>
      </c>
      <c r="K341" s="45">
        <v>28144523249</v>
      </c>
      <c r="L341" s="147">
        <f t="shared" si="61"/>
        <v>0</v>
      </c>
    </row>
    <row r="342" spans="1:12" x14ac:dyDescent="0.25">
      <c r="A342" s="11">
        <v>263</v>
      </c>
      <c r="B342" s="12">
        <v>34</v>
      </c>
      <c r="C342" s="13" t="s">
        <v>332</v>
      </c>
      <c r="D342" s="44">
        <v>583393885401</v>
      </c>
      <c r="E342" s="59">
        <v>0.22672938516135038</v>
      </c>
      <c r="F342" s="45">
        <v>409308496300</v>
      </c>
      <c r="G342" s="59">
        <v>0.1590730825771812</v>
      </c>
      <c r="H342" s="45">
        <v>219227161714</v>
      </c>
      <c r="I342" s="45">
        <v>21251892180</v>
      </c>
      <c r="J342" s="45">
        <v>50268267033</v>
      </c>
      <c r="K342" s="45">
        <v>48410785006</v>
      </c>
      <c r="L342" s="147">
        <f t="shared" si="61"/>
        <v>1</v>
      </c>
    </row>
    <row r="343" spans="1:12" x14ac:dyDescent="0.25">
      <c r="A343" s="11">
        <v>264</v>
      </c>
      <c r="B343" s="12">
        <v>35</v>
      </c>
      <c r="C343" s="13" t="s">
        <v>333</v>
      </c>
      <c r="D343" s="44">
        <v>208504657402</v>
      </c>
      <c r="E343" s="59">
        <v>0.19186047850156807</v>
      </c>
      <c r="F343" s="45">
        <v>265437018739</v>
      </c>
      <c r="G343" s="59">
        <v>0.24424813364771264</v>
      </c>
      <c r="H343" s="45">
        <v>84274273234</v>
      </c>
      <c r="I343" s="45">
        <v>9713181674</v>
      </c>
      <c r="J343" s="45">
        <v>15763159194</v>
      </c>
      <c r="K343" s="45">
        <v>18129750714</v>
      </c>
      <c r="L343" s="147">
        <f t="shared" si="61"/>
        <v>0</v>
      </c>
    </row>
    <row r="344" spans="1:12" x14ac:dyDescent="0.25">
      <c r="A344" s="11">
        <v>265</v>
      </c>
      <c r="B344" s="12">
        <v>36</v>
      </c>
      <c r="C344" s="13" t="s">
        <v>334</v>
      </c>
      <c r="D344" s="44">
        <v>227311297335</v>
      </c>
      <c r="E344" s="59">
        <v>0.20318438063618571</v>
      </c>
      <c r="F344" s="45">
        <v>264676220340</v>
      </c>
      <c r="G344" s="59">
        <v>0.23658337499897367</v>
      </c>
      <c r="H344" s="45">
        <v>97297504062</v>
      </c>
      <c r="I344" s="45">
        <v>21944087192</v>
      </c>
      <c r="J344" s="45">
        <v>20374285913</v>
      </c>
      <c r="K344" s="45">
        <v>23462953990</v>
      </c>
      <c r="L344" s="147">
        <f t="shared" si="61"/>
        <v>1</v>
      </c>
    </row>
    <row r="345" spans="1:12" x14ac:dyDescent="0.25">
      <c r="A345" s="11">
        <v>266</v>
      </c>
      <c r="B345" s="12">
        <v>37</v>
      </c>
      <c r="C345" s="13" t="s">
        <v>335</v>
      </c>
      <c r="D345" s="44">
        <v>211104233979</v>
      </c>
      <c r="E345" s="59">
        <v>0.19473683803759329</v>
      </c>
      <c r="F345" s="45">
        <v>302806189869</v>
      </c>
      <c r="G345" s="59">
        <v>0.27932893074596538</v>
      </c>
      <c r="H345" s="45">
        <v>67780869059</v>
      </c>
      <c r="I345" s="45">
        <v>1951574000</v>
      </c>
      <c r="J345" s="45">
        <v>20252826058</v>
      </c>
      <c r="K345" s="45">
        <v>16187936804</v>
      </c>
      <c r="L345" s="147">
        <f t="shared" si="61"/>
        <v>0</v>
      </c>
    </row>
    <row r="346" spans="1:12" x14ac:dyDescent="0.25">
      <c r="A346" s="11">
        <v>267</v>
      </c>
      <c r="B346" s="12">
        <v>38</v>
      </c>
      <c r="C346" s="13" t="s">
        <v>336</v>
      </c>
      <c r="D346" s="44">
        <v>2019825100759</v>
      </c>
      <c r="E346" s="59">
        <v>0.18388226206744915</v>
      </c>
      <c r="F346" s="45">
        <v>2441313149455</v>
      </c>
      <c r="G346" s="59">
        <v>0.22225398831220741</v>
      </c>
      <c r="H346" s="45">
        <v>1940518087585</v>
      </c>
      <c r="I346" s="45">
        <v>150007918978</v>
      </c>
      <c r="J346" s="45">
        <v>258788636363</v>
      </c>
      <c r="K346" s="45">
        <v>120497867907</v>
      </c>
      <c r="L346" s="147">
        <f t="shared" si="61"/>
        <v>0</v>
      </c>
    </row>
    <row r="347" spans="1:12" x14ac:dyDescent="0.25">
      <c r="A347" s="14" t="s">
        <v>29</v>
      </c>
      <c r="B347" s="15" t="s">
        <v>29</v>
      </c>
      <c r="C347" s="16" t="s">
        <v>30</v>
      </c>
      <c r="D347" s="46">
        <v>25444276211868</v>
      </c>
      <c r="E347" s="60">
        <v>0.28172393414637464</v>
      </c>
      <c r="F347" s="46">
        <v>17823585847621</v>
      </c>
      <c r="G347" s="60">
        <v>0.19734618048381858</v>
      </c>
      <c r="H347" s="46">
        <v>8996252675743</v>
      </c>
      <c r="I347" s="46">
        <v>861725592760</v>
      </c>
      <c r="J347" s="46">
        <v>834164731267</v>
      </c>
      <c r="K347" s="46">
        <v>779067575717</v>
      </c>
      <c r="L347" s="148">
        <f t="shared" ref="L347" si="62">SUM(L309:L337)</f>
        <v>28</v>
      </c>
    </row>
    <row r="348" spans="1:12" x14ac:dyDescent="0.25">
      <c r="A348" s="14" t="s">
        <v>31</v>
      </c>
      <c r="B348" s="15" t="s">
        <v>31</v>
      </c>
      <c r="C348" s="16" t="s">
        <v>32</v>
      </c>
      <c r="D348" s="46">
        <v>4311587428633</v>
      </c>
      <c r="E348" s="60">
        <v>0.19479096995698847</v>
      </c>
      <c r="F348" s="46">
        <v>4756083951104</v>
      </c>
      <c r="G348" s="60">
        <v>0.21487264757290223</v>
      </c>
      <c r="H348" s="46">
        <v>2869239938376</v>
      </c>
      <c r="I348" s="46">
        <v>310303585480</v>
      </c>
      <c r="J348" s="46">
        <v>469949403642</v>
      </c>
      <c r="K348" s="46">
        <v>331625642899</v>
      </c>
      <c r="L348" s="148">
        <f t="shared" ref="L348" si="63">SUM(L338:L346)</f>
        <v>4</v>
      </c>
    </row>
    <row r="349" spans="1:12" x14ac:dyDescent="0.25">
      <c r="A349" s="14" t="s">
        <v>33</v>
      </c>
      <c r="B349" s="15" t="s">
        <v>33</v>
      </c>
      <c r="C349" s="16" t="s">
        <v>337</v>
      </c>
      <c r="D349" s="46">
        <v>29755863640501</v>
      </c>
      <c r="E349" s="60">
        <v>0.26461234268556838</v>
      </c>
      <c r="F349" s="46">
        <v>22579669798725</v>
      </c>
      <c r="G349" s="60">
        <v>0.20079603115181499</v>
      </c>
      <c r="H349" s="46">
        <v>11865492614119</v>
      </c>
      <c r="I349" s="46">
        <v>1172029178240</v>
      </c>
      <c r="J349" s="46">
        <v>1304114134909</v>
      </c>
      <c r="K349" s="46">
        <v>1110693218616</v>
      </c>
      <c r="L349" s="148">
        <f t="shared" ref="L349" si="64">L347+L348</f>
        <v>32</v>
      </c>
    </row>
    <row r="350" spans="1:12" x14ac:dyDescent="0.25">
      <c r="A350" s="14" t="s">
        <v>35</v>
      </c>
      <c r="B350" s="15" t="s">
        <v>35</v>
      </c>
      <c r="C350" s="16" t="s">
        <v>338</v>
      </c>
      <c r="D350" s="46">
        <v>38709076553153</v>
      </c>
      <c r="E350" s="60">
        <v>0.2656477658632122</v>
      </c>
      <c r="F350" s="46">
        <v>27932276213621</v>
      </c>
      <c r="G350" s="60">
        <v>0.19169010041956594</v>
      </c>
      <c r="H350" s="46">
        <v>12944064005246</v>
      </c>
      <c r="I350" s="46">
        <v>1639696905189</v>
      </c>
      <c r="J350" s="46">
        <v>1517017963052</v>
      </c>
      <c r="K350" s="46">
        <v>1619675444461</v>
      </c>
      <c r="L350" s="148">
        <f t="shared" ref="L350" si="65">L349+L308</f>
        <v>33</v>
      </c>
    </row>
    <row r="351" spans="1:12" x14ac:dyDescent="0.25">
      <c r="A351" s="8" t="s">
        <v>339</v>
      </c>
      <c r="B351" s="17">
        <v>17</v>
      </c>
      <c r="C351" s="10" t="s">
        <v>340</v>
      </c>
      <c r="D351" s="38">
        <v>1895383256759</v>
      </c>
      <c r="E351" s="58">
        <v>0.28318418564346043</v>
      </c>
      <c r="F351" s="38">
        <v>724887257627</v>
      </c>
      <c r="G351" s="58">
        <v>0.10830348268741959</v>
      </c>
      <c r="H351" s="38">
        <v>652254185225</v>
      </c>
      <c r="I351" s="38">
        <v>430193089359</v>
      </c>
      <c r="J351" s="38">
        <v>34404137110</v>
      </c>
      <c r="K351" s="38">
        <v>29466778872</v>
      </c>
      <c r="L351" s="146">
        <f t="shared" si="61"/>
        <v>1</v>
      </c>
    </row>
    <row r="352" spans="1:12" x14ac:dyDescent="0.25">
      <c r="A352" s="11">
        <v>268</v>
      </c>
      <c r="B352" s="12">
        <v>1</v>
      </c>
      <c r="C352" s="13" t="s">
        <v>341</v>
      </c>
      <c r="D352" s="44">
        <v>386557012772</v>
      </c>
      <c r="E352" s="59">
        <v>0.29842687998959216</v>
      </c>
      <c r="F352" s="45">
        <v>243273236654</v>
      </c>
      <c r="G352" s="59">
        <v>0.18781000111474783</v>
      </c>
      <c r="H352" s="45">
        <v>128194799788</v>
      </c>
      <c r="I352" s="45">
        <v>6009748704</v>
      </c>
      <c r="J352" s="45">
        <v>13804421737</v>
      </c>
      <c r="K352" s="45">
        <v>1689265240</v>
      </c>
      <c r="L352" s="147">
        <f t="shared" si="61"/>
        <v>1</v>
      </c>
    </row>
    <row r="353" spans="1:12" x14ac:dyDescent="0.25">
      <c r="A353" s="11">
        <v>269</v>
      </c>
      <c r="B353" s="12">
        <v>2</v>
      </c>
      <c r="C353" s="13" t="s">
        <v>342</v>
      </c>
      <c r="D353" s="44">
        <v>460884246133</v>
      </c>
      <c r="E353" s="59">
        <v>0.25655466638234886</v>
      </c>
      <c r="F353" s="45">
        <v>251319185099</v>
      </c>
      <c r="G353" s="59">
        <v>0.1398987060841112</v>
      </c>
      <c r="H353" s="45">
        <v>248456915487</v>
      </c>
      <c r="I353" s="45">
        <v>1039012250</v>
      </c>
      <c r="J353" s="45">
        <v>15176237672</v>
      </c>
      <c r="K353" s="45">
        <v>3253331555</v>
      </c>
      <c r="L353" s="147">
        <f t="shared" si="61"/>
        <v>1</v>
      </c>
    </row>
    <row r="354" spans="1:12" x14ac:dyDescent="0.25">
      <c r="A354" s="11">
        <v>270</v>
      </c>
      <c r="B354" s="12">
        <v>3</v>
      </c>
      <c r="C354" s="13" t="s">
        <v>343</v>
      </c>
      <c r="D354" s="44">
        <v>197842244402</v>
      </c>
      <c r="E354" s="59">
        <v>0.23700387453596455</v>
      </c>
      <c r="F354" s="45">
        <v>161820668848</v>
      </c>
      <c r="G354" s="59">
        <v>0.19385205426121599</v>
      </c>
      <c r="H354" s="45">
        <v>92360874596</v>
      </c>
      <c r="I354" s="45">
        <v>6105004537</v>
      </c>
      <c r="J354" s="45">
        <v>11605800991</v>
      </c>
      <c r="K354" s="45">
        <v>7185242199</v>
      </c>
      <c r="L354" s="147">
        <f t="shared" si="61"/>
        <v>1</v>
      </c>
    </row>
    <row r="355" spans="1:12" x14ac:dyDescent="0.25">
      <c r="A355" s="11">
        <v>271</v>
      </c>
      <c r="B355" s="12">
        <v>4</v>
      </c>
      <c r="C355" s="13" t="s">
        <v>344</v>
      </c>
      <c r="D355" s="44">
        <v>701699814340</v>
      </c>
      <c r="E355" s="59">
        <v>0.26306817518675885</v>
      </c>
      <c r="F355" s="45">
        <v>356445536288</v>
      </c>
      <c r="G355" s="59">
        <v>0.13363189624461685</v>
      </c>
      <c r="H355" s="45">
        <v>318840156980</v>
      </c>
      <c r="I355" s="45">
        <v>104747901242</v>
      </c>
      <c r="J355" s="45">
        <v>32613762497</v>
      </c>
      <c r="K355" s="45">
        <v>10670097329</v>
      </c>
      <c r="L355" s="147">
        <f t="shared" si="61"/>
        <v>1</v>
      </c>
    </row>
    <row r="356" spans="1:12" x14ac:dyDescent="0.25">
      <c r="A356" s="11">
        <v>272</v>
      </c>
      <c r="B356" s="12">
        <v>5</v>
      </c>
      <c r="C356" s="13" t="s">
        <v>345</v>
      </c>
      <c r="D356" s="44">
        <v>498128092123</v>
      </c>
      <c r="E356" s="59">
        <v>0.30806954112496893</v>
      </c>
      <c r="F356" s="45">
        <v>217893183796</v>
      </c>
      <c r="G356" s="59">
        <v>0.13475701171600882</v>
      </c>
      <c r="H356" s="45">
        <v>126716093411</v>
      </c>
      <c r="I356" s="45">
        <v>87664095872</v>
      </c>
      <c r="J356" s="45">
        <v>17559057950</v>
      </c>
      <c r="K356" s="45">
        <v>4679838589</v>
      </c>
      <c r="L356" s="147">
        <f t="shared" si="61"/>
        <v>1</v>
      </c>
    </row>
    <row r="357" spans="1:12" x14ac:dyDescent="0.25">
      <c r="A357" s="11">
        <v>273</v>
      </c>
      <c r="B357" s="12">
        <v>6</v>
      </c>
      <c r="C357" s="13" t="s">
        <v>346</v>
      </c>
      <c r="D357" s="44">
        <v>408416423725</v>
      </c>
      <c r="E357" s="59">
        <v>0.28419157500579995</v>
      </c>
      <c r="F357" s="45">
        <v>249870403133</v>
      </c>
      <c r="G357" s="59">
        <v>0.17386926501642228</v>
      </c>
      <c r="H357" s="45">
        <v>135107646809</v>
      </c>
      <c r="I357" s="45">
        <v>3186411300</v>
      </c>
      <c r="J357" s="45">
        <v>15490277069</v>
      </c>
      <c r="K357" s="45">
        <v>4679796091</v>
      </c>
      <c r="L357" s="147">
        <f t="shared" si="61"/>
        <v>1</v>
      </c>
    </row>
    <row r="358" spans="1:12" x14ac:dyDescent="0.25">
      <c r="A358" s="11">
        <v>274</v>
      </c>
      <c r="B358" s="12">
        <v>7</v>
      </c>
      <c r="C358" s="13" t="s">
        <v>347</v>
      </c>
      <c r="D358" s="44">
        <v>278887095286</v>
      </c>
      <c r="E358" s="59">
        <v>0.25420319427139693</v>
      </c>
      <c r="F358" s="45">
        <v>138488140376</v>
      </c>
      <c r="G358" s="59">
        <v>0.12623075161001202</v>
      </c>
      <c r="H358" s="45">
        <v>220675552392</v>
      </c>
      <c r="I358" s="45">
        <v>5651879452</v>
      </c>
      <c r="J358" s="45">
        <v>11022241770</v>
      </c>
      <c r="K358" s="45">
        <v>4280969626</v>
      </c>
      <c r="L358" s="147">
        <f t="shared" si="61"/>
        <v>1</v>
      </c>
    </row>
    <row r="359" spans="1:12" x14ac:dyDescent="0.25">
      <c r="A359" s="11">
        <v>275</v>
      </c>
      <c r="B359" s="12">
        <v>8</v>
      </c>
      <c r="C359" s="13" t="s">
        <v>348</v>
      </c>
      <c r="D359" s="44">
        <v>343004848890</v>
      </c>
      <c r="E359" s="59">
        <v>0.28428942233451787</v>
      </c>
      <c r="F359" s="45">
        <v>197451074475</v>
      </c>
      <c r="G359" s="59">
        <v>0.16365148213933642</v>
      </c>
      <c r="H359" s="45">
        <v>204268250692</v>
      </c>
      <c r="I359" s="45">
        <v>15790919275</v>
      </c>
      <c r="J359" s="45">
        <v>12686248522</v>
      </c>
      <c r="K359" s="45">
        <v>5907044682</v>
      </c>
      <c r="L359" s="147">
        <f t="shared" si="61"/>
        <v>1</v>
      </c>
    </row>
    <row r="360" spans="1:12" x14ac:dyDescent="0.25">
      <c r="A360" s="11">
        <v>276</v>
      </c>
      <c r="B360" s="12">
        <v>9</v>
      </c>
      <c r="C360" s="13" t="s">
        <v>349</v>
      </c>
      <c r="D360" s="44">
        <v>576668137654</v>
      </c>
      <c r="E360" s="59">
        <v>0.26225919614215465</v>
      </c>
      <c r="F360" s="45">
        <v>407537898241</v>
      </c>
      <c r="G360" s="59">
        <v>0.18534154154061488</v>
      </c>
      <c r="H360" s="45">
        <v>376797232189</v>
      </c>
      <c r="I360" s="45">
        <v>11058013743</v>
      </c>
      <c r="J360" s="45">
        <v>14254510539</v>
      </c>
      <c r="K360" s="45">
        <v>7117869412</v>
      </c>
      <c r="L360" s="147">
        <f t="shared" si="61"/>
        <v>1</v>
      </c>
    </row>
    <row r="361" spans="1:12" x14ac:dyDescent="0.25">
      <c r="A361" s="11">
        <v>277</v>
      </c>
      <c r="B361" s="12">
        <v>10</v>
      </c>
      <c r="C361" s="13" t="s">
        <v>350</v>
      </c>
      <c r="D361" s="44">
        <v>573732248942</v>
      </c>
      <c r="E361" s="59">
        <v>0.29566852387832332</v>
      </c>
      <c r="F361" s="45">
        <v>299559176659</v>
      </c>
      <c r="G361" s="59">
        <v>0.15437552924783596</v>
      </c>
      <c r="H361" s="45">
        <v>275243427430</v>
      </c>
      <c r="I361" s="45">
        <v>8181923730</v>
      </c>
      <c r="J361" s="45">
        <v>19944557955</v>
      </c>
      <c r="K361" s="45">
        <v>9487780573</v>
      </c>
      <c r="L361" s="147">
        <f t="shared" si="61"/>
        <v>1</v>
      </c>
    </row>
    <row r="362" spans="1:12" x14ac:dyDescent="0.25">
      <c r="A362" s="11">
        <v>278</v>
      </c>
      <c r="B362" s="12">
        <v>11</v>
      </c>
      <c r="C362" s="13" t="s">
        <v>351</v>
      </c>
      <c r="D362" s="44">
        <v>259180099580</v>
      </c>
      <c r="E362" s="59">
        <v>0.28028054647746181</v>
      </c>
      <c r="F362" s="45">
        <v>148380424726</v>
      </c>
      <c r="G362" s="59">
        <v>0.16046041573467465</v>
      </c>
      <c r="H362" s="45">
        <v>90811037163</v>
      </c>
      <c r="I362" s="45">
        <v>35526537345</v>
      </c>
      <c r="J362" s="45">
        <v>8749281701</v>
      </c>
      <c r="K362" s="45">
        <v>3731634052</v>
      </c>
      <c r="L362" s="147">
        <f t="shared" si="61"/>
        <v>1</v>
      </c>
    </row>
    <row r="363" spans="1:12" x14ac:dyDescent="0.25">
      <c r="A363" s="11">
        <v>279</v>
      </c>
      <c r="B363" s="12">
        <v>12</v>
      </c>
      <c r="C363" s="13" t="s">
        <v>352</v>
      </c>
      <c r="D363" s="44">
        <v>614523087311</v>
      </c>
      <c r="E363" s="59">
        <v>0.29706322382449385</v>
      </c>
      <c r="F363" s="45">
        <v>334417909419</v>
      </c>
      <c r="G363" s="59">
        <v>0.16165912124043555</v>
      </c>
      <c r="H363" s="45">
        <v>198393746595</v>
      </c>
      <c r="I363" s="45">
        <v>5365571737</v>
      </c>
      <c r="J363" s="45">
        <v>18869912165</v>
      </c>
      <c r="K363" s="45">
        <v>4156950995</v>
      </c>
      <c r="L363" s="147">
        <f t="shared" si="61"/>
        <v>1</v>
      </c>
    </row>
    <row r="364" spans="1:12" x14ac:dyDescent="0.25">
      <c r="A364" s="11">
        <v>280</v>
      </c>
      <c r="B364" s="12">
        <v>13</v>
      </c>
      <c r="C364" s="13" t="s">
        <v>353</v>
      </c>
      <c r="D364" s="44">
        <v>458566652217</v>
      </c>
      <c r="E364" s="59">
        <v>0.22752655723953419</v>
      </c>
      <c r="F364" s="45">
        <v>399343200620</v>
      </c>
      <c r="G364" s="59">
        <v>0.19814171648724352</v>
      </c>
      <c r="H364" s="45">
        <v>331472708014</v>
      </c>
      <c r="I364" s="45">
        <v>170013252484</v>
      </c>
      <c r="J364" s="45">
        <v>24990417376</v>
      </c>
      <c r="K364" s="45">
        <v>15113103274</v>
      </c>
      <c r="L364" s="147">
        <f t="shared" si="61"/>
        <v>1</v>
      </c>
    </row>
    <row r="365" spans="1:12" x14ac:dyDescent="0.25">
      <c r="A365" s="11">
        <v>281</v>
      </c>
      <c r="B365" s="12">
        <v>14</v>
      </c>
      <c r="C365" s="13" t="s">
        <v>354</v>
      </c>
      <c r="D365" s="44">
        <v>253262426610</v>
      </c>
      <c r="E365" s="59">
        <v>0.25624037282302609</v>
      </c>
      <c r="F365" s="45">
        <v>275267513275</v>
      </c>
      <c r="G365" s="59">
        <v>0.27850420282148652</v>
      </c>
      <c r="H365" s="45">
        <v>77388081578</v>
      </c>
      <c r="I365" s="45">
        <v>32577177791</v>
      </c>
      <c r="J365" s="45">
        <v>14777797015</v>
      </c>
      <c r="K365" s="45">
        <v>4918408850</v>
      </c>
      <c r="L365" s="147">
        <f t="shared" si="61"/>
        <v>1</v>
      </c>
    </row>
    <row r="366" spans="1:12" x14ac:dyDescent="0.25">
      <c r="A366" s="14" t="s">
        <v>29</v>
      </c>
      <c r="B366" s="15" t="s">
        <v>29</v>
      </c>
      <c r="C366" s="16" t="s">
        <v>30</v>
      </c>
      <c r="D366" s="46">
        <v>5299523351158</v>
      </c>
      <c r="E366" s="60">
        <v>0.27769085674061511</v>
      </c>
      <c r="F366" s="46">
        <v>3006456837714</v>
      </c>
      <c r="G366" s="60">
        <v>0.15753597440721803</v>
      </c>
      <c r="H366" s="46">
        <v>2415865733532</v>
      </c>
      <c r="I366" s="46">
        <v>290327019187</v>
      </c>
      <c r="J366" s="46">
        <v>191776310568</v>
      </c>
      <c r="K366" s="46">
        <v>66839820343</v>
      </c>
      <c r="L366" s="148">
        <f t="shared" ref="L366" si="66">SUM(L352:L363)</f>
        <v>12</v>
      </c>
    </row>
    <row r="367" spans="1:12" x14ac:dyDescent="0.25">
      <c r="A367" s="14" t="s">
        <v>31</v>
      </c>
      <c r="B367" s="15" t="s">
        <v>31</v>
      </c>
      <c r="C367" s="16" t="s">
        <v>32</v>
      </c>
      <c r="D367" s="46">
        <v>711829078827</v>
      </c>
      <c r="E367" s="60">
        <v>0.23697456230381003</v>
      </c>
      <c r="F367" s="46">
        <v>674610713895</v>
      </c>
      <c r="G367" s="60">
        <v>0.22458422029367742</v>
      </c>
      <c r="H367" s="46">
        <v>408860789592</v>
      </c>
      <c r="I367" s="46">
        <v>202590430275</v>
      </c>
      <c r="J367" s="46">
        <v>39768214391</v>
      </c>
      <c r="K367" s="46">
        <v>20031512124</v>
      </c>
      <c r="L367" s="148">
        <f t="shared" ref="L367" si="67">SUM(L364:L365)</f>
        <v>2</v>
      </c>
    </row>
    <row r="368" spans="1:12" x14ac:dyDescent="0.25">
      <c r="A368" s="14" t="s">
        <v>33</v>
      </c>
      <c r="B368" s="15" t="s">
        <v>33</v>
      </c>
      <c r="C368" s="16" t="s">
        <v>355</v>
      </c>
      <c r="D368" s="46">
        <v>6011352429985</v>
      </c>
      <c r="E368" s="60">
        <v>0.27215373152249672</v>
      </c>
      <c r="F368" s="46">
        <v>3681067551609</v>
      </c>
      <c r="G368" s="60">
        <v>0.16665405694060598</v>
      </c>
      <c r="H368" s="46">
        <v>2824726523124</v>
      </c>
      <c r="I368" s="46">
        <v>492917449462</v>
      </c>
      <c r="J368" s="46">
        <v>231544524959</v>
      </c>
      <c r="K368" s="46">
        <v>86871332467</v>
      </c>
      <c r="L368" s="148">
        <f t="shared" ref="L368" si="68">L366+L367</f>
        <v>14</v>
      </c>
    </row>
    <row r="369" spans="1:12" x14ac:dyDescent="0.25">
      <c r="A369" s="14" t="s">
        <v>35</v>
      </c>
      <c r="B369" s="15" t="s">
        <v>35</v>
      </c>
      <c r="C369" s="16" t="s">
        <v>356</v>
      </c>
      <c r="D369" s="46">
        <v>7906735686744</v>
      </c>
      <c r="E369" s="60">
        <v>0.27471888127451821</v>
      </c>
      <c r="F369" s="46">
        <v>4405954809236</v>
      </c>
      <c r="G369" s="60">
        <v>0.15308453755051987</v>
      </c>
      <c r="H369" s="46">
        <v>3476980708349</v>
      </c>
      <c r="I369" s="46">
        <v>923110538821</v>
      </c>
      <c r="J369" s="46">
        <v>265948662069</v>
      </c>
      <c r="K369" s="46">
        <v>116338111339</v>
      </c>
      <c r="L369" s="148">
        <f t="shared" ref="L369" si="69">L368+L351</f>
        <v>15</v>
      </c>
    </row>
    <row r="370" spans="1:12" x14ac:dyDescent="0.25">
      <c r="A370" s="8" t="s">
        <v>357</v>
      </c>
      <c r="B370" s="17">
        <v>18</v>
      </c>
      <c r="C370" s="10" t="s">
        <v>358</v>
      </c>
      <c r="D370" s="38">
        <v>1514757252440</v>
      </c>
      <c r="E370" s="58">
        <v>0.17213319753573053</v>
      </c>
      <c r="F370" s="38">
        <v>768716234287</v>
      </c>
      <c r="G370" s="58">
        <v>8.7354975981993779E-2</v>
      </c>
      <c r="H370" s="38">
        <v>2091462405533</v>
      </c>
      <c r="I370" s="38">
        <v>151519904672</v>
      </c>
      <c r="J370" s="38">
        <v>126630784542</v>
      </c>
      <c r="K370" s="38">
        <v>92560696417</v>
      </c>
      <c r="L370" s="146">
        <f t="shared" si="61"/>
        <v>0</v>
      </c>
    </row>
    <row r="371" spans="1:12" x14ac:dyDescent="0.25">
      <c r="A371" s="11">
        <v>282</v>
      </c>
      <c r="B371" s="12">
        <v>1</v>
      </c>
      <c r="C371" s="13" t="s">
        <v>359</v>
      </c>
      <c r="D371" s="44">
        <v>306411249373</v>
      </c>
      <c r="E371" s="59">
        <v>0.18419504043391635</v>
      </c>
      <c r="F371" s="45">
        <v>217376703787</v>
      </c>
      <c r="G371" s="59">
        <v>0.13067310950681466</v>
      </c>
      <c r="H371" s="45">
        <v>361416697028</v>
      </c>
      <c r="I371" s="45">
        <v>27613617212</v>
      </c>
      <c r="J371" s="45">
        <v>23132804017</v>
      </c>
      <c r="K371" s="45">
        <v>11296948734</v>
      </c>
      <c r="L371" s="147">
        <f t="shared" si="61"/>
        <v>0</v>
      </c>
    </row>
    <row r="372" spans="1:12" x14ac:dyDescent="0.25">
      <c r="A372" s="11">
        <v>283</v>
      </c>
      <c r="B372" s="12">
        <v>2</v>
      </c>
      <c r="C372" s="13" t="s">
        <v>360</v>
      </c>
      <c r="D372" s="44">
        <v>260775926021</v>
      </c>
      <c r="E372" s="59">
        <v>0.21894815459563036</v>
      </c>
      <c r="F372" s="45">
        <v>140285272224</v>
      </c>
      <c r="G372" s="59">
        <v>0.11778388419150695</v>
      </c>
      <c r="H372" s="45">
        <v>160068749266</v>
      </c>
      <c r="I372" s="45">
        <v>3888709246</v>
      </c>
      <c r="J372" s="45">
        <v>16787328279</v>
      </c>
      <c r="K372" s="45">
        <v>363239085</v>
      </c>
      <c r="L372" s="147">
        <f t="shared" si="61"/>
        <v>1</v>
      </c>
    </row>
    <row r="373" spans="1:12" x14ac:dyDescent="0.25">
      <c r="A373" s="11">
        <v>284</v>
      </c>
      <c r="B373" s="12">
        <v>3</v>
      </c>
      <c r="C373" s="13" t="s">
        <v>361</v>
      </c>
      <c r="D373" s="44">
        <v>589211320400</v>
      </c>
      <c r="E373" s="59">
        <v>0.21302262368271574</v>
      </c>
      <c r="F373" s="45">
        <v>307614703869</v>
      </c>
      <c r="G373" s="59">
        <v>0.11121458300745171</v>
      </c>
      <c r="H373" s="45">
        <v>697386004526</v>
      </c>
      <c r="I373" s="45">
        <v>13124109804</v>
      </c>
      <c r="J373" s="45">
        <v>42022302137</v>
      </c>
      <c r="K373" s="45">
        <v>17303431236</v>
      </c>
      <c r="L373" s="147">
        <f t="shared" si="61"/>
        <v>1</v>
      </c>
    </row>
    <row r="374" spans="1:12" x14ac:dyDescent="0.25">
      <c r="A374" s="11">
        <v>285</v>
      </c>
      <c r="B374" s="12">
        <v>4</v>
      </c>
      <c r="C374" s="13" t="s">
        <v>362</v>
      </c>
      <c r="D374" s="44">
        <v>384248427420</v>
      </c>
      <c r="E374" s="59">
        <v>0.27362460558670854</v>
      </c>
      <c r="F374" s="45">
        <v>217252780751</v>
      </c>
      <c r="G374" s="59">
        <v>0.15470644042644663</v>
      </c>
      <c r="H374" s="45">
        <v>148569580047</v>
      </c>
      <c r="I374" s="45">
        <v>19416690015</v>
      </c>
      <c r="J374" s="45">
        <v>19853181796</v>
      </c>
      <c r="K374" s="45">
        <v>7688681498</v>
      </c>
      <c r="L374" s="147">
        <f t="shared" si="61"/>
        <v>1</v>
      </c>
    </row>
    <row r="375" spans="1:12" x14ac:dyDescent="0.25">
      <c r="A375" s="11">
        <v>286</v>
      </c>
      <c r="B375" s="12">
        <v>5</v>
      </c>
      <c r="C375" s="13" t="s">
        <v>363</v>
      </c>
      <c r="D375" s="44">
        <v>690450634213</v>
      </c>
      <c r="E375" s="59">
        <v>0.23019926756652284</v>
      </c>
      <c r="F375" s="45">
        <v>443150289900</v>
      </c>
      <c r="G375" s="59">
        <v>0.14774824890001029</v>
      </c>
      <c r="H375" s="45">
        <v>544486987112</v>
      </c>
      <c r="I375" s="45">
        <v>29245165508</v>
      </c>
      <c r="J375" s="45">
        <v>72945382774</v>
      </c>
      <c r="K375" s="45">
        <v>12814965739</v>
      </c>
      <c r="L375" s="147">
        <f t="shared" si="61"/>
        <v>1</v>
      </c>
    </row>
    <row r="376" spans="1:12" x14ac:dyDescent="0.25">
      <c r="A376" s="11">
        <v>287</v>
      </c>
      <c r="B376" s="12">
        <v>6</v>
      </c>
      <c r="C376" s="13" t="s">
        <v>364</v>
      </c>
      <c r="D376" s="44">
        <v>354135765385</v>
      </c>
      <c r="E376" s="59">
        <v>0.22242964014917077</v>
      </c>
      <c r="F376" s="45">
        <v>347919516543</v>
      </c>
      <c r="G376" s="59">
        <v>0.21852526750976628</v>
      </c>
      <c r="H376" s="45">
        <v>133165352446</v>
      </c>
      <c r="I376" s="45">
        <v>34317272736</v>
      </c>
      <c r="J376" s="45">
        <v>40961919175</v>
      </c>
      <c r="K376" s="45">
        <v>8863001200</v>
      </c>
      <c r="L376" s="147">
        <f t="shared" si="61"/>
        <v>1</v>
      </c>
    </row>
    <row r="377" spans="1:12" x14ac:dyDescent="0.25">
      <c r="A377" s="11">
        <v>288</v>
      </c>
      <c r="B377" s="12">
        <v>7</v>
      </c>
      <c r="C377" s="13" t="s">
        <v>365</v>
      </c>
      <c r="D377" s="44">
        <v>334355654735</v>
      </c>
      <c r="E377" s="59">
        <v>0.19849683034923898</v>
      </c>
      <c r="F377" s="45">
        <v>368913403300</v>
      </c>
      <c r="G377" s="59">
        <v>0.2190127195140123</v>
      </c>
      <c r="H377" s="45">
        <v>230906796000</v>
      </c>
      <c r="I377" s="45">
        <v>25652957410</v>
      </c>
      <c r="J377" s="45">
        <v>29271225400</v>
      </c>
      <c r="K377" s="45">
        <v>9005681500</v>
      </c>
      <c r="L377" s="147">
        <f t="shared" si="61"/>
        <v>0</v>
      </c>
    </row>
    <row r="378" spans="1:12" x14ac:dyDescent="0.25">
      <c r="A378" s="11">
        <v>289</v>
      </c>
      <c r="B378" s="12">
        <v>8</v>
      </c>
      <c r="C378" s="13" t="s">
        <v>366</v>
      </c>
      <c r="D378" s="44">
        <v>670837481656</v>
      </c>
      <c r="E378" s="59">
        <v>0.27107318735086455</v>
      </c>
      <c r="F378" s="45">
        <v>575618744994</v>
      </c>
      <c r="G378" s="59">
        <v>0.2325970330686464</v>
      </c>
      <c r="H378" s="45">
        <v>210627551590</v>
      </c>
      <c r="I378" s="45">
        <v>743810000</v>
      </c>
      <c r="J378" s="45">
        <v>37291736418</v>
      </c>
      <c r="K378" s="45">
        <v>7110083700</v>
      </c>
      <c r="L378" s="147">
        <f t="shared" si="61"/>
        <v>1</v>
      </c>
    </row>
    <row r="379" spans="1:12" x14ac:dyDescent="0.25">
      <c r="A379" s="11">
        <v>290</v>
      </c>
      <c r="B379" s="12">
        <v>9</v>
      </c>
      <c r="C379" s="13" t="s">
        <v>367</v>
      </c>
      <c r="D379" s="44">
        <v>207508959132</v>
      </c>
      <c r="E379" s="59">
        <v>0.20855168955292014</v>
      </c>
      <c r="F379" s="45">
        <v>142915921269</v>
      </c>
      <c r="G379" s="59">
        <v>0.14363407232794401</v>
      </c>
      <c r="H379" s="45">
        <v>117991090933</v>
      </c>
      <c r="I379" s="45">
        <v>3089884750</v>
      </c>
      <c r="J379" s="45">
        <v>20212313879</v>
      </c>
      <c r="K379" s="45">
        <v>7967628339</v>
      </c>
      <c r="L379" s="147">
        <f t="shared" si="61"/>
        <v>1</v>
      </c>
    </row>
    <row r="380" spans="1:12" x14ac:dyDescent="0.25">
      <c r="A380" s="11">
        <v>291</v>
      </c>
      <c r="B380" s="12">
        <v>10</v>
      </c>
      <c r="C380" s="13" t="s">
        <v>368</v>
      </c>
      <c r="D380" s="44">
        <v>454101968382</v>
      </c>
      <c r="E380" s="59">
        <v>0.207940179121716</v>
      </c>
      <c r="F380" s="45">
        <v>347820941464</v>
      </c>
      <c r="G380" s="59">
        <v>0.15927248482980802</v>
      </c>
      <c r="H380" s="45">
        <v>189269202237</v>
      </c>
      <c r="I380" s="45">
        <v>34542856788</v>
      </c>
      <c r="J380" s="45">
        <v>37821366170</v>
      </c>
      <c r="K380" s="45">
        <v>21651299690</v>
      </c>
      <c r="L380" s="147">
        <f t="shared" si="61"/>
        <v>1</v>
      </c>
    </row>
    <row r="381" spans="1:12" x14ac:dyDescent="0.25">
      <c r="A381" s="11">
        <v>292</v>
      </c>
      <c r="B381" s="12">
        <v>11</v>
      </c>
      <c r="C381" s="13" t="s">
        <v>369</v>
      </c>
      <c r="D381" s="44">
        <v>236977226361</v>
      </c>
      <c r="E381" s="59">
        <v>0.19819574731007908</v>
      </c>
      <c r="F381" s="45">
        <v>187143745911</v>
      </c>
      <c r="G381" s="59">
        <v>0.15651754873160412</v>
      </c>
      <c r="H381" s="45">
        <v>233091182595</v>
      </c>
      <c r="I381" s="45">
        <v>27233453534</v>
      </c>
      <c r="J381" s="45">
        <v>13378778373</v>
      </c>
      <c r="K381" s="45">
        <v>7032505313</v>
      </c>
      <c r="L381" s="147">
        <f t="shared" si="61"/>
        <v>0</v>
      </c>
    </row>
    <row r="382" spans="1:12" x14ac:dyDescent="0.25">
      <c r="A382" s="11">
        <v>293</v>
      </c>
      <c r="B382" s="12">
        <v>12</v>
      </c>
      <c r="C382" s="13" t="s">
        <v>370</v>
      </c>
      <c r="D382" s="44">
        <v>278753449325</v>
      </c>
      <c r="E382" s="59">
        <v>0.19669177560208523</v>
      </c>
      <c r="F382" s="45">
        <v>184796753005</v>
      </c>
      <c r="G382" s="59">
        <v>0.13039480430491504</v>
      </c>
      <c r="H382" s="45">
        <v>207551700294</v>
      </c>
      <c r="I382" s="45">
        <v>10320893757</v>
      </c>
      <c r="J382" s="45">
        <v>46029247079</v>
      </c>
      <c r="K382" s="45">
        <v>9088000000</v>
      </c>
      <c r="L382" s="147">
        <f t="shared" si="61"/>
        <v>0</v>
      </c>
    </row>
    <row r="383" spans="1:12" x14ac:dyDescent="0.25">
      <c r="A383" s="11">
        <v>294</v>
      </c>
      <c r="B383" s="12">
        <v>13</v>
      </c>
      <c r="C383" s="13" t="s">
        <v>371</v>
      </c>
      <c r="D383" s="44">
        <v>160992695010</v>
      </c>
      <c r="E383" s="59">
        <v>0.18831635213337208</v>
      </c>
      <c r="F383" s="45">
        <v>146058787784</v>
      </c>
      <c r="G383" s="59">
        <v>0.17084786431332633</v>
      </c>
      <c r="H383" s="45">
        <v>119720219225</v>
      </c>
      <c r="I383" s="45">
        <v>15797833000</v>
      </c>
      <c r="J383" s="45">
        <v>16937396226</v>
      </c>
      <c r="K383" s="45">
        <v>11104523429</v>
      </c>
      <c r="L383" s="147">
        <f t="shared" si="61"/>
        <v>0</v>
      </c>
    </row>
    <row r="384" spans="1:12" x14ac:dyDescent="0.25">
      <c r="A384" s="11">
        <v>295</v>
      </c>
      <c r="B384" s="12">
        <v>14</v>
      </c>
      <c r="C384" s="13" t="s">
        <v>372</v>
      </c>
      <c r="D384" s="44">
        <v>385818201795</v>
      </c>
      <c r="E384" s="59">
        <v>0.28315337618323516</v>
      </c>
      <c r="F384" s="45">
        <v>222675581770</v>
      </c>
      <c r="G384" s="59">
        <v>0.16342241625303919</v>
      </c>
      <c r="H384" s="45">
        <v>122224934796</v>
      </c>
      <c r="I384" s="45">
        <v>70535219252</v>
      </c>
      <c r="J384" s="45">
        <v>36233173501</v>
      </c>
      <c r="K384" s="45">
        <v>11540796722</v>
      </c>
      <c r="L384" s="147">
        <f t="shared" si="61"/>
        <v>1</v>
      </c>
    </row>
    <row r="385" spans="1:12" x14ac:dyDescent="0.25">
      <c r="A385" s="14" t="s">
        <v>29</v>
      </c>
      <c r="B385" s="15" t="s">
        <v>29</v>
      </c>
      <c r="C385" s="16" t="s">
        <v>30</v>
      </c>
      <c r="D385" s="46">
        <v>4928760757413</v>
      </c>
      <c r="E385" s="60">
        <v>0.21981737580328051</v>
      </c>
      <c r="F385" s="46">
        <v>3626867564801</v>
      </c>
      <c r="G385" s="60">
        <v>0.16175435362357674</v>
      </c>
      <c r="H385" s="46">
        <v>3354251113299</v>
      </c>
      <c r="I385" s="46">
        <v>244987253760</v>
      </c>
      <c r="J385" s="46">
        <v>416644981723</v>
      </c>
      <c r="K385" s="46">
        <v>131289989463</v>
      </c>
      <c r="L385" s="148">
        <f t="shared" ref="L385" si="70">SUM(L371:L383)</f>
        <v>8</v>
      </c>
    </row>
    <row r="386" spans="1:12" x14ac:dyDescent="0.25">
      <c r="A386" s="14" t="s">
        <v>31</v>
      </c>
      <c r="B386" s="15" t="s">
        <v>31</v>
      </c>
      <c r="C386" s="16" t="s">
        <v>32</v>
      </c>
      <c r="D386" s="46">
        <v>385818201795</v>
      </c>
      <c r="E386" s="60">
        <v>0.28315337618323516</v>
      </c>
      <c r="F386" s="46">
        <v>222675581770</v>
      </c>
      <c r="G386" s="60">
        <v>0.16342241625303919</v>
      </c>
      <c r="H386" s="46">
        <v>122224934796</v>
      </c>
      <c r="I386" s="46">
        <v>70535219252</v>
      </c>
      <c r="J386" s="46">
        <v>36233173501</v>
      </c>
      <c r="K386" s="46">
        <v>11540796722</v>
      </c>
      <c r="L386" s="148">
        <f t="shared" ref="L386" si="71">SUM(L384)</f>
        <v>1</v>
      </c>
    </row>
    <row r="387" spans="1:12" x14ac:dyDescent="0.25">
      <c r="A387" s="14" t="s">
        <v>33</v>
      </c>
      <c r="B387" s="15" t="s">
        <v>33</v>
      </c>
      <c r="C387" s="16" t="s">
        <v>373</v>
      </c>
      <c r="D387" s="46">
        <v>5314578959208</v>
      </c>
      <c r="E387" s="60">
        <v>0.22344577350643746</v>
      </c>
      <c r="F387" s="46">
        <v>3849543146571</v>
      </c>
      <c r="G387" s="60">
        <v>0.16184991372489596</v>
      </c>
      <c r="H387" s="46">
        <v>3476476048095</v>
      </c>
      <c r="I387" s="46">
        <v>315522473012</v>
      </c>
      <c r="J387" s="46">
        <v>452878155224</v>
      </c>
      <c r="K387" s="46">
        <v>142830786185</v>
      </c>
      <c r="L387" s="148">
        <f t="shared" ref="L387" si="72">L385+L386</f>
        <v>9</v>
      </c>
    </row>
    <row r="388" spans="1:12" x14ac:dyDescent="0.25">
      <c r="A388" s="14" t="s">
        <v>35</v>
      </c>
      <c r="B388" s="15" t="s">
        <v>35</v>
      </c>
      <c r="C388" s="16" t="s">
        <v>374</v>
      </c>
      <c r="D388" s="46">
        <v>6829336211648</v>
      </c>
      <c r="E388" s="60">
        <v>0.20958809929267599</v>
      </c>
      <c r="F388" s="46">
        <v>4618259380858</v>
      </c>
      <c r="G388" s="60">
        <v>0.14173152055740207</v>
      </c>
      <c r="H388" s="46">
        <v>5567938453628</v>
      </c>
      <c r="I388" s="46">
        <v>467042377684</v>
      </c>
      <c r="J388" s="46">
        <v>579508939766</v>
      </c>
      <c r="K388" s="46">
        <v>235391482602</v>
      </c>
      <c r="L388" s="148">
        <f t="shared" ref="L388" si="73">L387+L370</f>
        <v>9</v>
      </c>
    </row>
    <row r="389" spans="1:12" x14ac:dyDescent="0.25">
      <c r="A389" s="8" t="s">
        <v>375</v>
      </c>
      <c r="B389" s="17">
        <v>19</v>
      </c>
      <c r="C389" s="10" t="s">
        <v>376</v>
      </c>
      <c r="D389" s="38">
        <v>1499056871120</v>
      </c>
      <c r="E389" s="58">
        <v>0.12859972523013036</v>
      </c>
      <c r="F389" s="38">
        <v>1266306777494</v>
      </c>
      <c r="G389" s="58">
        <v>0.10863277223172427</v>
      </c>
      <c r="H389" s="38">
        <v>3024118998039</v>
      </c>
      <c r="I389" s="38">
        <v>71581217200</v>
      </c>
      <c r="J389" s="38">
        <v>67028649279</v>
      </c>
      <c r="K389" s="38">
        <v>109266698972</v>
      </c>
      <c r="L389" s="146">
        <f t="shared" si="61"/>
        <v>0</v>
      </c>
    </row>
    <row r="390" spans="1:12" x14ac:dyDescent="0.25">
      <c r="A390" s="11">
        <v>296</v>
      </c>
      <c r="B390" s="12">
        <v>1</v>
      </c>
      <c r="C390" s="13" t="s">
        <v>377</v>
      </c>
      <c r="D390" s="44">
        <v>504665369042</v>
      </c>
      <c r="E390" s="59">
        <v>0.1506696664893809</v>
      </c>
      <c r="F390" s="45">
        <v>344008698249</v>
      </c>
      <c r="G390" s="59">
        <v>0.10270503786105699</v>
      </c>
      <c r="H390" s="45">
        <v>614982754451</v>
      </c>
      <c r="I390" s="45">
        <v>177505718640</v>
      </c>
      <c r="J390" s="45">
        <v>39841474086</v>
      </c>
      <c r="K390" s="45">
        <v>39262165698</v>
      </c>
      <c r="L390" s="147">
        <f t="shared" si="61"/>
        <v>0</v>
      </c>
    </row>
    <row r="391" spans="1:12" x14ac:dyDescent="0.25">
      <c r="A391" s="11">
        <v>297</v>
      </c>
      <c r="B391" s="12">
        <v>2</v>
      </c>
      <c r="C391" s="13" t="s">
        <v>378</v>
      </c>
      <c r="D391" s="44">
        <v>680419719360</v>
      </c>
      <c r="E391" s="59">
        <v>0.2493713597373268</v>
      </c>
      <c r="F391" s="45">
        <v>553043529817</v>
      </c>
      <c r="G391" s="59">
        <v>0.20268844817448373</v>
      </c>
      <c r="H391" s="45">
        <v>307724316403</v>
      </c>
      <c r="I391" s="45">
        <v>32081295584</v>
      </c>
      <c r="J391" s="45">
        <v>51921561749</v>
      </c>
      <c r="K391" s="45">
        <v>21610553150</v>
      </c>
      <c r="L391" s="147">
        <f t="shared" si="61"/>
        <v>1</v>
      </c>
    </row>
    <row r="392" spans="1:12" x14ac:dyDescent="0.25">
      <c r="A392" s="11">
        <v>298</v>
      </c>
      <c r="B392" s="12">
        <v>3</v>
      </c>
      <c r="C392" s="13" t="s">
        <v>379</v>
      </c>
      <c r="D392" s="44">
        <v>480416244091</v>
      </c>
      <c r="E392" s="59">
        <v>0.28939003729834667</v>
      </c>
      <c r="F392" s="45">
        <v>232834605681</v>
      </c>
      <c r="G392" s="59">
        <v>0.1402534074380869</v>
      </c>
      <c r="H392" s="45">
        <v>234972469685</v>
      </c>
      <c r="I392" s="45">
        <v>26240046973</v>
      </c>
      <c r="J392" s="45">
        <v>15657418719</v>
      </c>
      <c r="K392" s="45">
        <v>6458548571</v>
      </c>
      <c r="L392" s="147">
        <f t="shared" si="61"/>
        <v>1</v>
      </c>
    </row>
    <row r="393" spans="1:12" x14ac:dyDescent="0.25">
      <c r="A393" s="11">
        <v>299</v>
      </c>
      <c r="B393" s="12">
        <v>4</v>
      </c>
      <c r="C393" s="13" t="s">
        <v>380</v>
      </c>
      <c r="D393" s="44">
        <v>384063426397</v>
      </c>
      <c r="E393" s="59">
        <v>0.20144724406919781</v>
      </c>
      <c r="F393" s="45">
        <v>452832344991</v>
      </c>
      <c r="G393" s="59">
        <v>0.23751761207674765</v>
      </c>
      <c r="H393" s="45">
        <v>286643580496</v>
      </c>
      <c r="I393" s="45">
        <v>19865915338</v>
      </c>
      <c r="J393" s="45">
        <v>26461719280</v>
      </c>
      <c r="K393" s="45">
        <v>33328345729</v>
      </c>
      <c r="L393" s="147">
        <f t="shared" si="61"/>
        <v>1</v>
      </c>
    </row>
    <row r="394" spans="1:12" x14ac:dyDescent="0.25">
      <c r="A394" s="11">
        <v>300</v>
      </c>
      <c r="B394" s="12">
        <v>5</v>
      </c>
      <c r="C394" s="13" t="s">
        <v>381</v>
      </c>
      <c r="D394" s="44">
        <v>411264569105</v>
      </c>
      <c r="E394" s="59">
        <v>0.19958420961744022</v>
      </c>
      <c r="F394" s="45">
        <v>520383391832</v>
      </c>
      <c r="G394" s="59">
        <v>0.2525389147498282</v>
      </c>
      <c r="H394" s="45">
        <v>226800371235</v>
      </c>
      <c r="I394" s="45">
        <v>23529736899</v>
      </c>
      <c r="J394" s="45">
        <v>20583751818</v>
      </c>
      <c r="K394" s="45">
        <v>25307773220</v>
      </c>
      <c r="L394" s="147">
        <f t="shared" ref="L394:L457" si="74">IF(E394&gt;20%,IF(G394&gt;10%,1,0),0)</f>
        <v>0</v>
      </c>
    </row>
    <row r="395" spans="1:12" x14ac:dyDescent="0.25">
      <c r="A395" s="11">
        <v>301</v>
      </c>
      <c r="B395" s="12">
        <v>6</v>
      </c>
      <c r="C395" s="13" t="s">
        <v>382</v>
      </c>
      <c r="D395" s="44">
        <v>300367676725</v>
      </c>
      <c r="E395" s="59">
        <v>0.19767185188918451</v>
      </c>
      <c r="F395" s="45">
        <v>313867945191</v>
      </c>
      <c r="G395" s="59">
        <v>0.20655637334559479</v>
      </c>
      <c r="H395" s="45">
        <v>201888219248</v>
      </c>
      <c r="I395" s="45">
        <v>12876672290</v>
      </c>
      <c r="J395" s="45">
        <v>16832439558</v>
      </c>
      <c r="K395" s="45">
        <v>11809631746</v>
      </c>
      <c r="L395" s="147">
        <f t="shared" si="74"/>
        <v>0</v>
      </c>
    </row>
    <row r="396" spans="1:12" x14ac:dyDescent="0.25">
      <c r="A396" s="11">
        <v>302</v>
      </c>
      <c r="B396" s="12">
        <v>7</v>
      </c>
      <c r="C396" s="13" t="s">
        <v>383</v>
      </c>
      <c r="D396" s="44">
        <v>499040355863</v>
      </c>
      <c r="E396" s="59">
        <v>0.15308083881846465</v>
      </c>
      <c r="F396" s="45">
        <v>328608869793</v>
      </c>
      <c r="G396" s="59">
        <v>0.1008009088645925</v>
      </c>
      <c r="H396" s="45">
        <v>609140650875</v>
      </c>
      <c r="I396" s="45">
        <v>80615425155</v>
      </c>
      <c r="J396" s="45">
        <v>48820836468</v>
      </c>
      <c r="K396" s="45">
        <v>13077142374</v>
      </c>
      <c r="L396" s="147">
        <f t="shared" si="74"/>
        <v>0</v>
      </c>
    </row>
    <row r="397" spans="1:12" x14ac:dyDescent="0.25">
      <c r="A397" s="11">
        <v>303</v>
      </c>
      <c r="B397" s="12">
        <v>8</v>
      </c>
      <c r="C397" s="13" t="s">
        <v>384</v>
      </c>
      <c r="D397" s="44">
        <v>437120804744</v>
      </c>
      <c r="E397" s="59">
        <v>0.16864447481627168</v>
      </c>
      <c r="F397" s="45">
        <v>371098526025</v>
      </c>
      <c r="G397" s="59">
        <v>0.14317258603884306</v>
      </c>
      <c r="H397" s="45">
        <v>469858781720</v>
      </c>
      <c r="I397" s="45">
        <v>152113120975</v>
      </c>
      <c r="J397" s="45">
        <v>29676318046</v>
      </c>
      <c r="K397" s="45">
        <v>45997230033</v>
      </c>
      <c r="L397" s="147">
        <f t="shared" si="74"/>
        <v>0</v>
      </c>
    </row>
    <row r="398" spans="1:12" x14ac:dyDescent="0.25">
      <c r="A398" s="11">
        <v>304</v>
      </c>
      <c r="B398" s="12">
        <v>9</v>
      </c>
      <c r="C398" s="13" t="s">
        <v>385</v>
      </c>
      <c r="D398" s="44">
        <v>745228613552</v>
      </c>
      <c r="E398" s="59">
        <v>0.22154501573446733</v>
      </c>
      <c r="F398" s="45">
        <v>352469105202</v>
      </c>
      <c r="G398" s="59">
        <v>0.10478364898752236</v>
      </c>
      <c r="H398" s="45">
        <v>675063178841</v>
      </c>
      <c r="I398" s="45">
        <v>165281142990</v>
      </c>
      <c r="J398" s="45">
        <v>30112791671</v>
      </c>
      <c r="K398" s="45">
        <v>28741160725</v>
      </c>
      <c r="L398" s="147">
        <f t="shared" si="74"/>
        <v>1</v>
      </c>
    </row>
    <row r="399" spans="1:12" x14ac:dyDescent="0.25">
      <c r="A399" s="11">
        <v>305</v>
      </c>
      <c r="B399" s="12">
        <v>10</v>
      </c>
      <c r="C399" s="13" t="s">
        <v>386</v>
      </c>
      <c r="D399" s="44">
        <v>620333655194</v>
      </c>
      <c r="E399" s="59">
        <v>0.22302615560439709</v>
      </c>
      <c r="F399" s="45">
        <v>410219731899</v>
      </c>
      <c r="G399" s="59">
        <v>0.14748471083660356</v>
      </c>
      <c r="H399" s="45">
        <v>546421989425</v>
      </c>
      <c r="I399" s="45">
        <v>78020698336</v>
      </c>
      <c r="J399" s="45">
        <v>32004945450</v>
      </c>
      <c r="K399" s="45">
        <v>13001561627</v>
      </c>
      <c r="L399" s="147">
        <f t="shared" si="74"/>
        <v>1</v>
      </c>
    </row>
    <row r="400" spans="1:12" x14ac:dyDescent="0.25">
      <c r="A400" s="11">
        <v>306</v>
      </c>
      <c r="B400" s="12">
        <v>11</v>
      </c>
      <c r="C400" s="13" t="s">
        <v>387</v>
      </c>
      <c r="D400" s="44">
        <v>341587630277</v>
      </c>
      <c r="E400" s="59">
        <v>0.12985826960152946</v>
      </c>
      <c r="F400" s="45">
        <v>252126822580</v>
      </c>
      <c r="G400" s="59">
        <v>9.584876616820262E-2</v>
      </c>
      <c r="H400" s="45">
        <v>758084082515</v>
      </c>
      <c r="I400" s="45">
        <v>85278113551</v>
      </c>
      <c r="J400" s="45">
        <v>32950310661</v>
      </c>
      <c r="K400" s="45">
        <v>31717891920</v>
      </c>
      <c r="L400" s="147">
        <f t="shared" si="74"/>
        <v>0</v>
      </c>
    </row>
    <row r="401" spans="1:12" x14ac:dyDescent="0.25">
      <c r="A401" s="11">
        <v>307</v>
      </c>
      <c r="B401" s="12">
        <v>12</v>
      </c>
      <c r="C401" s="13" t="s">
        <v>388</v>
      </c>
      <c r="D401" s="44">
        <v>290436343158</v>
      </c>
      <c r="E401" s="59">
        <v>0.19159790138840721</v>
      </c>
      <c r="F401" s="45">
        <v>301992477588</v>
      </c>
      <c r="G401" s="59">
        <v>0.19922136572787455</v>
      </c>
      <c r="H401" s="45">
        <v>265438019813</v>
      </c>
      <c r="I401" s="45">
        <v>65331079770</v>
      </c>
      <c r="J401" s="45">
        <v>26814623404</v>
      </c>
      <c r="K401" s="45">
        <v>14917535170</v>
      </c>
      <c r="L401" s="147">
        <f t="shared" si="74"/>
        <v>0</v>
      </c>
    </row>
    <row r="402" spans="1:12" x14ac:dyDescent="0.25">
      <c r="A402" s="11">
        <v>308</v>
      </c>
      <c r="B402" s="12">
        <v>13</v>
      </c>
      <c r="C402" s="13" t="s">
        <v>389</v>
      </c>
      <c r="D402" s="44">
        <v>628826845411</v>
      </c>
      <c r="E402" s="59">
        <v>0.23658671019954111</v>
      </c>
      <c r="F402" s="45">
        <v>488682077179</v>
      </c>
      <c r="G402" s="59">
        <v>0.18385933395971932</v>
      </c>
      <c r="H402" s="45">
        <v>325937665470</v>
      </c>
      <c r="I402" s="45">
        <v>47599025865</v>
      </c>
      <c r="J402" s="45">
        <v>50979246793</v>
      </c>
      <c r="K402" s="45">
        <v>32401206923</v>
      </c>
      <c r="L402" s="147">
        <f t="shared" si="74"/>
        <v>1</v>
      </c>
    </row>
    <row r="403" spans="1:12" x14ac:dyDescent="0.25">
      <c r="A403" s="14" t="s">
        <v>29</v>
      </c>
      <c r="B403" s="15" t="s">
        <v>29</v>
      </c>
      <c r="C403" s="16" t="s">
        <v>30</v>
      </c>
      <c r="D403" s="46">
        <v>5404508064350</v>
      </c>
      <c r="E403" s="60">
        <v>0.1940409798211106</v>
      </c>
      <c r="F403" s="46">
        <v>4131493571260</v>
      </c>
      <c r="G403" s="60">
        <v>0.14833525108049364</v>
      </c>
      <c r="H403" s="46">
        <v>4931580394894</v>
      </c>
      <c r="I403" s="46">
        <v>853407886731</v>
      </c>
      <c r="J403" s="46">
        <v>344863567506</v>
      </c>
      <c r="K403" s="46">
        <v>270312004793</v>
      </c>
      <c r="L403" s="148">
        <f t="shared" ref="L403" si="75">SUM(L390:L400)</f>
        <v>5</v>
      </c>
    </row>
    <row r="404" spans="1:12" x14ac:dyDescent="0.25">
      <c r="A404" s="14" t="s">
        <v>31</v>
      </c>
      <c r="B404" s="15" t="s">
        <v>31</v>
      </c>
      <c r="C404" s="16" t="s">
        <v>32</v>
      </c>
      <c r="D404" s="46">
        <v>919263188569</v>
      </c>
      <c r="E404" s="60">
        <v>0.22024733312047096</v>
      </c>
      <c r="F404" s="46">
        <v>790674554767</v>
      </c>
      <c r="G404" s="60">
        <v>0.18943863326533741</v>
      </c>
      <c r="H404" s="46">
        <v>591375685283</v>
      </c>
      <c r="I404" s="46">
        <v>112930105635</v>
      </c>
      <c r="J404" s="46">
        <v>77793870197</v>
      </c>
      <c r="K404" s="46">
        <v>47318742093</v>
      </c>
      <c r="L404" s="148">
        <f t="shared" ref="L404" si="76">SUM(L401:L402)</f>
        <v>1</v>
      </c>
    </row>
    <row r="405" spans="1:12" x14ac:dyDescent="0.25">
      <c r="A405" s="14" t="s">
        <v>33</v>
      </c>
      <c r="B405" s="15" t="s">
        <v>33</v>
      </c>
      <c r="C405" s="16" t="s">
        <v>390</v>
      </c>
      <c r="D405" s="46">
        <v>6323771252919</v>
      </c>
      <c r="E405" s="60">
        <v>0.19745629376832258</v>
      </c>
      <c r="F405" s="46">
        <v>4922168126027</v>
      </c>
      <c r="G405" s="60">
        <v>0.15369200380567752</v>
      </c>
      <c r="H405" s="46">
        <v>5522956080177</v>
      </c>
      <c r="I405" s="46">
        <v>966337992366</v>
      </c>
      <c r="J405" s="46">
        <v>422657437703</v>
      </c>
      <c r="K405" s="46">
        <v>317630746886</v>
      </c>
      <c r="L405" s="148">
        <f t="shared" ref="L405" si="77">L403+L404</f>
        <v>6</v>
      </c>
    </row>
    <row r="406" spans="1:12" x14ac:dyDescent="0.25">
      <c r="A406" s="14" t="s">
        <v>35</v>
      </c>
      <c r="B406" s="15" t="s">
        <v>35</v>
      </c>
      <c r="C406" s="16" t="s">
        <v>391</v>
      </c>
      <c r="D406" s="46">
        <v>7822828124039</v>
      </c>
      <c r="E406" s="60">
        <v>0.17908196406338775</v>
      </c>
      <c r="F406" s="46">
        <v>6188474903521</v>
      </c>
      <c r="G406" s="60">
        <v>0.14166797770667722</v>
      </c>
      <c r="H406" s="46">
        <v>8547075078216</v>
      </c>
      <c r="I406" s="46">
        <v>1037919209566</v>
      </c>
      <c r="J406" s="46">
        <v>489686086982</v>
      </c>
      <c r="K406" s="46">
        <v>426897445858</v>
      </c>
      <c r="L406" s="148">
        <f t="shared" ref="L406" si="78">L405+L389</f>
        <v>6</v>
      </c>
    </row>
    <row r="407" spans="1:12" x14ac:dyDescent="0.25">
      <c r="A407" s="8" t="s">
        <v>392</v>
      </c>
      <c r="B407" s="17">
        <v>20</v>
      </c>
      <c r="C407" s="10" t="s">
        <v>393</v>
      </c>
      <c r="D407" s="38">
        <v>3509734281723</v>
      </c>
      <c r="E407" s="58">
        <v>0.16975740177620316</v>
      </c>
      <c r="F407" s="38">
        <v>1812137057237</v>
      </c>
      <c r="G407" s="58">
        <v>8.7648708935284161E-2</v>
      </c>
      <c r="H407" s="38">
        <v>3744518324956</v>
      </c>
      <c r="I407" s="38">
        <v>249109231389</v>
      </c>
      <c r="J407" s="38">
        <v>62472373391</v>
      </c>
      <c r="K407" s="38">
        <v>142730979761</v>
      </c>
      <c r="L407" s="146">
        <f t="shared" si="74"/>
        <v>0</v>
      </c>
    </row>
    <row r="408" spans="1:12" x14ac:dyDescent="0.25">
      <c r="A408" s="11">
        <v>309</v>
      </c>
      <c r="B408" s="12">
        <v>1</v>
      </c>
      <c r="C408" s="13" t="s">
        <v>394</v>
      </c>
      <c r="D408" s="44">
        <v>688309258366</v>
      </c>
      <c r="E408" s="59">
        <v>0.13562850906529311</v>
      </c>
      <c r="F408" s="45">
        <v>464794169878</v>
      </c>
      <c r="G408" s="59">
        <v>9.1585779962403649E-2</v>
      </c>
      <c r="H408" s="45">
        <v>2395689619745</v>
      </c>
      <c r="I408" s="45">
        <v>41664598829</v>
      </c>
      <c r="J408" s="45">
        <v>31494010850</v>
      </c>
      <c r="K408" s="45">
        <v>17274919500</v>
      </c>
      <c r="L408" s="147">
        <f t="shared" si="74"/>
        <v>0</v>
      </c>
    </row>
    <row r="409" spans="1:12" x14ac:dyDescent="0.25">
      <c r="A409" s="11">
        <v>310</v>
      </c>
      <c r="B409" s="12">
        <v>2</v>
      </c>
      <c r="C409" s="13" t="s">
        <v>395</v>
      </c>
      <c r="D409" s="44">
        <v>782329224671</v>
      </c>
      <c r="E409" s="59">
        <v>0.19494872281858958</v>
      </c>
      <c r="F409" s="45">
        <v>582739615644</v>
      </c>
      <c r="G409" s="59">
        <v>0.1452129617851981</v>
      </c>
      <c r="H409" s="45">
        <v>825643468738</v>
      </c>
      <c r="I409" s="45">
        <v>35188865470</v>
      </c>
      <c r="J409" s="45">
        <v>74976979758</v>
      </c>
      <c r="K409" s="45">
        <v>14667035393</v>
      </c>
      <c r="L409" s="147">
        <f t="shared" si="74"/>
        <v>0</v>
      </c>
    </row>
    <row r="410" spans="1:12" x14ac:dyDescent="0.25">
      <c r="A410" s="11">
        <v>311</v>
      </c>
      <c r="B410" s="12">
        <v>3</v>
      </c>
      <c r="C410" s="13" t="s">
        <v>396</v>
      </c>
      <c r="D410" s="44">
        <v>2946232754306</v>
      </c>
      <c r="E410" s="59">
        <v>0.22032850391160635</v>
      </c>
      <c r="F410" s="45">
        <v>1872352884124</v>
      </c>
      <c r="G410" s="59">
        <v>0.14002040712862698</v>
      </c>
      <c r="H410" s="45">
        <v>2945764518347</v>
      </c>
      <c r="I410" s="45">
        <v>288300024485</v>
      </c>
      <c r="J410" s="45">
        <v>145970991862</v>
      </c>
      <c r="K410" s="45">
        <v>44596627447</v>
      </c>
      <c r="L410" s="147">
        <f t="shared" si="74"/>
        <v>1</v>
      </c>
    </row>
    <row r="411" spans="1:12" x14ac:dyDescent="0.25">
      <c r="A411" s="11">
        <v>312</v>
      </c>
      <c r="B411" s="12">
        <v>4</v>
      </c>
      <c r="C411" s="13" t="s">
        <v>397</v>
      </c>
      <c r="D411" s="44">
        <v>1886268993908</v>
      </c>
      <c r="E411" s="59">
        <v>0.20674166792588783</v>
      </c>
      <c r="F411" s="45">
        <v>738458333748</v>
      </c>
      <c r="G411" s="59">
        <v>8.0937611817776464E-2</v>
      </c>
      <c r="H411" s="45">
        <v>1548497515027</v>
      </c>
      <c r="I411" s="45">
        <v>1065632924145</v>
      </c>
      <c r="J411" s="45">
        <v>130584335299</v>
      </c>
      <c r="K411" s="45">
        <v>31374177364</v>
      </c>
      <c r="L411" s="147">
        <f t="shared" si="74"/>
        <v>0</v>
      </c>
    </row>
    <row r="412" spans="1:12" x14ac:dyDescent="0.25">
      <c r="A412" s="11">
        <v>313</v>
      </c>
      <c r="B412" s="12">
        <v>5</v>
      </c>
      <c r="C412" s="13" t="s">
        <v>398</v>
      </c>
      <c r="D412" s="44">
        <v>209979175779</v>
      </c>
      <c r="E412" s="59">
        <v>8.605703925368853E-2</v>
      </c>
      <c r="F412" s="45">
        <v>167245050637</v>
      </c>
      <c r="G412" s="59">
        <v>6.8543053539754095E-2</v>
      </c>
      <c r="H412" s="45">
        <v>1083042100125</v>
      </c>
      <c r="I412" s="45">
        <v>25653668674</v>
      </c>
      <c r="J412" s="45">
        <v>37245752288</v>
      </c>
      <c r="K412" s="45">
        <v>18306508611</v>
      </c>
      <c r="L412" s="147">
        <f t="shared" si="74"/>
        <v>0</v>
      </c>
    </row>
    <row r="413" spans="1:12" x14ac:dyDescent="0.25">
      <c r="A413" s="11">
        <v>314</v>
      </c>
      <c r="B413" s="12">
        <v>6</v>
      </c>
      <c r="C413" s="13" t="s">
        <v>399</v>
      </c>
      <c r="D413" s="44">
        <v>809617755609</v>
      </c>
      <c r="E413" s="59">
        <v>0.19594425479382502</v>
      </c>
      <c r="F413" s="45">
        <v>503379392923</v>
      </c>
      <c r="G413" s="59">
        <v>0.12182823232510738</v>
      </c>
      <c r="H413" s="45">
        <v>1009459461630</v>
      </c>
      <c r="I413" s="45">
        <v>132128130321</v>
      </c>
      <c r="J413" s="45">
        <v>41919192560</v>
      </c>
      <c r="K413" s="45">
        <v>11163212571</v>
      </c>
      <c r="L413" s="147">
        <f t="shared" si="74"/>
        <v>0</v>
      </c>
    </row>
    <row r="414" spans="1:12" x14ac:dyDescent="0.25">
      <c r="A414" s="11">
        <v>315</v>
      </c>
      <c r="B414" s="12">
        <v>7</v>
      </c>
      <c r="C414" s="13" t="s">
        <v>400</v>
      </c>
      <c r="D414" s="44">
        <v>498135805657</v>
      </c>
      <c r="E414" s="59">
        <v>0.18617258304109641</v>
      </c>
      <c r="F414" s="45">
        <v>452662596416</v>
      </c>
      <c r="G414" s="59">
        <v>0.16917748907791613</v>
      </c>
      <c r="H414" s="45">
        <v>592527125326</v>
      </c>
      <c r="I414" s="45">
        <v>91623005942</v>
      </c>
      <c r="J414" s="45">
        <v>64458001373</v>
      </c>
      <c r="K414" s="45">
        <v>14901116300</v>
      </c>
      <c r="L414" s="147">
        <f t="shared" si="74"/>
        <v>0</v>
      </c>
    </row>
    <row r="415" spans="1:12" x14ac:dyDescent="0.25">
      <c r="A415" s="11">
        <v>316</v>
      </c>
      <c r="B415" s="12">
        <v>8</v>
      </c>
      <c r="C415" s="13" t="s">
        <v>401</v>
      </c>
      <c r="D415" s="44">
        <v>946308176212</v>
      </c>
      <c r="E415" s="59">
        <v>0.22632837448453907</v>
      </c>
      <c r="F415" s="45">
        <v>611690996133</v>
      </c>
      <c r="G415" s="59">
        <v>0.14629803727976581</v>
      </c>
      <c r="H415" s="45">
        <v>997297365089</v>
      </c>
      <c r="I415" s="45">
        <v>38735932000</v>
      </c>
      <c r="J415" s="45">
        <v>92789267603</v>
      </c>
      <c r="K415" s="45">
        <v>18828237687</v>
      </c>
      <c r="L415" s="147">
        <f t="shared" si="74"/>
        <v>1</v>
      </c>
    </row>
    <row r="416" spans="1:12" x14ac:dyDescent="0.25">
      <c r="A416" s="11">
        <v>317</v>
      </c>
      <c r="B416" s="12">
        <v>9</v>
      </c>
      <c r="C416" s="13" t="s">
        <v>402</v>
      </c>
      <c r="D416" s="44">
        <v>470595679190</v>
      </c>
      <c r="E416" s="59">
        <v>0.16568418631379786</v>
      </c>
      <c r="F416" s="45">
        <v>441124761180</v>
      </c>
      <c r="G416" s="59">
        <v>0.15530826216844235</v>
      </c>
      <c r="H416" s="45">
        <v>599558753403</v>
      </c>
      <c r="I416" s="45">
        <v>99102349186</v>
      </c>
      <c r="J416" s="45">
        <v>67388440257</v>
      </c>
      <c r="K416" s="45">
        <v>22745447523</v>
      </c>
      <c r="L416" s="147">
        <f t="shared" si="74"/>
        <v>0</v>
      </c>
    </row>
    <row r="417" spans="1:12" x14ac:dyDescent="0.25">
      <c r="A417" s="11">
        <v>318</v>
      </c>
      <c r="B417" s="12">
        <v>10</v>
      </c>
      <c r="C417" s="13" t="s">
        <v>403</v>
      </c>
      <c r="D417" s="44">
        <v>878454846398</v>
      </c>
      <c r="E417" s="59">
        <v>0.1515106825088699</v>
      </c>
      <c r="F417" s="45">
        <v>528511308240</v>
      </c>
      <c r="G417" s="59">
        <v>9.115449627654354E-2</v>
      </c>
      <c r="H417" s="45">
        <v>2411648609877</v>
      </c>
      <c r="I417" s="45">
        <v>115680820343</v>
      </c>
      <c r="J417" s="45">
        <v>82036740197</v>
      </c>
      <c r="K417" s="45">
        <v>23057353964</v>
      </c>
      <c r="L417" s="147">
        <f t="shared" si="74"/>
        <v>0</v>
      </c>
    </row>
    <row r="418" spans="1:12" x14ac:dyDescent="0.25">
      <c r="A418" s="14" t="s">
        <v>29</v>
      </c>
      <c r="B418" s="15" t="s">
        <v>29</v>
      </c>
      <c r="C418" s="16" t="s">
        <v>30</v>
      </c>
      <c r="D418" s="46">
        <v>7820872968296</v>
      </c>
      <c r="E418" s="60">
        <v>0.19154111262038712</v>
      </c>
      <c r="F418" s="46">
        <v>4781632043370</v>
      </c>
      <c r="G418" s="60">
        <v>0.11710701931116206</v>
      </c>
      <c r="H418" s="46">
        <v>10400623808938</v>
      </c>
      <c r="I418" s="46">
        <v>1680191217866</v>
      </c>
      <c r="J418" s="46">
        <v>526649263990</v>
      </c>
      <c r="K418" s="46">
        <v>152283597186</v>
      </c>
      <c r="L418" s="148">
        <f t="shared" ref="L418" si="79">SUM(L408:L414)</f>
        <v>1</v>
      </c>
    </row>
    <row r="419" spans="1:12" x14ac:dyDescent="0.25">
      <c r="A419" s="14" t="s">
        <v>31</v>
      </c>
      <c r="B419" s="15" t="s">
        <v>31</v>
      </c>
      <c r="C419" s="16" t="s">
        <v>32</v>
      </c>
      <c r="D419" s="46">
        <v>2295358701800</v>
      </c>
      <c r="E419" s="60">
        <v>0.17905324661215777</v>
      </c>
      <c r="F419" s="46">
        <v>1581327065553</v>
      </c>
      <c r="G419" s="60">
        <v>0.1233540295122082</v>
      </c>
      <c r="H419" s="46">
        <v>4008504728369</v>
      </c>
      <c r="I419" s="46">
        <v>253519101529</v>
      </c>
      <c r="J419" s="46">
        <v>242214448057</v>
      </c>
      <c r="K419" s="46">
        <v>64631039174</v>
      </c>
      <c r="L419" s="148">
        <f t="shared" ref="L419" si="80">SUM(L415:L417)</f>
        <v>1</v>
      </c>
    </row>
    <row r="420" spans="1:12" x14ac:dyDescent="0.25">
      <c r="A420" s="14" t="s">
        <v>33</v>
      </c>
      <c r="B420" s="15" t="s">
        <v>33</v>
      </c>
      <c r="C420" s="16" t="s">
        <v>404</v>
      </c>
      <c r="D420" s="46">
        <v>10116231670096</v>
      </c>
      <c r="E420" s="60">
        <v>0.18855723485763087</v>
      </c>
      <c r="F420" s="46">
        <v>6362959108923</v>
      </c>
      <c r="G420" s="60">
        <v>0.11859969346464268</v>
      </c>
      <c r="H420" s="46">
        <v>14409128537307</v>
      </c>
      <c r="I420" s="46">
        <v>1933710319395</v>
      </c>
      <c r="J420" s="46">
        <v>768863712047</v>
      </c>
      <c r="K420" s="46">
        <v>216914636360</v>
      </c>
      <c r="L420" s="148">
        <f t="shared" ref="L420" si="81">L418+L419</f>
        <v>2</v>
      </c>
    </row>
    <row r="421" spans="1:12" x14ac:dyDescent="0.25">
      <c r="A421" s="14" t="s">
        <v>35</v>
      </c>
      <c r="B421" s="15" t="s">
        <v>35</v>
      </c>
      <c r="C421" s="16" t="s">
        <v>405</v>
      </c>
      <c r="D421" s="46">
        <v>13625965951819</v>
      </c>
      <c r="E421" s="60">
        <v>0.18332773231421018</v>
      </c>
      <c r="F421" s="46">
        <v>8175096166160</v>
      </c>
      <c r="G421" s="60">
        <v>0.10999013551715461</v>
      </c>
      <c r="H421" s="46">
        <v>18153646862263</v>
      </c>
      <c r="I421" s="46">
        <v>2182819550784</v>
      </c>
      <c r="J421" s="46">
        <v>831336085438</v>
      </c>
      <c r="K421" s="46">
        <v>359645616121</v>
      </c>
      <c r="L421" s="148">
        <f t="shared" ref="L421" si="82">L420+L407</f>
        <v>2</v>
      </c>
    </row>
    <row r="422" spans="1:12" x14ac:dyDescent="0.25">
      <c r="A422" s="8" t="s">
        <v>406</v>
      </c>
      <c r="B422" s="17">
        <v>21</v>
      </c>
      <c r="C422" s="10" t="s">
        <v>407</v>
      </c>
      <c r="D422" s="38">
        <v>624545323481</v>
      </c>
      <c r="E422" s="58">
        <v>0.17830947844909728</v>
      </c>
      <c r="F422" s="38">
        <v>389718653481</v>
      </c>
      <c r="G422" s="58">
        <v>0.11126579165906705</v>
      </c>
      <c r="H422" s="38">
        <v>483964010716</v>
      </c>
      <c r="I422" s="38">
        <v>47736510363</v>
      </c>
      <c r="J422" s="38">
        <v>40764831820</v>
      </c>
      <c r="K422" s="38">
        <v>19759194847</v>
      </c>
      <c r="L422" s="146">
        <f t="shared" si="74"/>
        <v>0</v>
      </c>
    </row>
    <row r="423" spans="1:12" x14ac:dyDescent="0.25">
      <c r="A423" s="11">
        <v>319</v>
      </c>
      <c r="B423" s="12">
        <v>1</v>
      </c>
      <c r="C423" s="13" t="s">
        <v>408</v>
      </c>
      <c r="D423" s="44">
        <v>97421676366</v>
      </c>
      <c r="E423" s="59">
        <v>5.0275694850667595E-2</v>
      </c>
      <c r="F423" s="45">
        <v>286088268355</v>
      </c>
      <c r="G423" s="59">
        <v>0.14763948863018772</v>
      </c>
      <c r="H423" s="45">
        <v>398534635404</v>
      </c>
      <c r="I423" s="45">
        <v>17839062809</v>
      </c>
      <c r="J423" s="45">
        <v>36827507674</v>
      </c>
      <c r="K423" s="45">
        <v>9140054387</v>
      </c>
      <c r="L423" s="147">
        <f t="shared" si="74"/>
        <v>0</v>
      </c>
    </row>
    <row r="424" spans="1:12" x14ac:dyDescent="0.25">
      <c r="A424" s="11">
        <v>320</v>
      </c>
      <c r="B424" s="12">
        <v>2</v>
      </c>
      <c r="C424" s="13" t="s">
        <v>409</v>
      </c>
      <c r="D424" s="44">
        <v>473153371196</v>
      </c>
      <c r="E424" s="59">
        <v>0.14834048328230817</v>
      </c>
      <c r="F424" s="45">
        <v>332344066664</v>
      </c>
      <c r="G424" s="59">
        <v>0.10419471246781679</v>
      </c>
      <c r="H424" s="45">
        <v>732283208219</v>
      </c>
      <c r="I424" s="45">
        <v>27671777000</v>
      </c>
      <c r="J424" s="45">
        <v>40819998576</v>
      </c>
      <c r="K424" s="45">
        <v>1371834500</v>
      </c>
      <c r="L424" s="147">
        <f t="shared" si="74"/>
        <v>0</v>
      </c>
    </row>
    <row r="425" spans="1:12" x14ac:dyDescent="0.25">
      <c r="A425" s="11">
        <v>321</v>
      </c>
      <c r="B425" s="12">
        <v>3</v>
      </c>
      <c r="C425" s="13" t="s">
        <v>410</v>
      </c>
      <c r="D425" s="44">
        <v>336797253514</v>
      </c>
      <c r="E425" s="59">
        <v>0.16665170063926885</v>
      </c>
      <c r="F425" s="45">
        <v>325087911336</v>
      </c>
      <c r="G425" s="59">
        <v>0.16085776447449632</v>
      </c>
      <c r="H425" s="45">
        <v>381711073009</v>
      </c>
      <c r="I425" s="45">
        <v>36091929373</v>
      </c>
      <c r="J425" s="45">
        <v>58217083068</v>
      </c>
      <c r="K425" s="45">
        <v>3777306751</v>
      </c>
      <c r="L425" s="147">
        <f t="shared" si="74"/>
        <v>0</v>
      </c>
    </row>
    <row r="426" spans="1:12" x14ac:dyDescent="0.25">
      <c r="A426" s="11">
        <v>322</v>
      </c>
      <c r="B426" s="12">
        <v>4</v>
      </c>
      <c r="C426" s="13" t="s">
        <v>411</v>
      </c>
      <c r="D426" s="44">
        <v>228479416273</v>
      </c>
      <c r="E426" s="59">
        <v>0.17248989677785032</v>
      </c>
      <c r="F426" s="45">
        <v>137334562998</v>
      </c>
      <c r="G426" s="59">
        <v>0.10368034452281454</v>
      </c>
      <c r="H426" s="45">
        <v>387709669182</v>
      </c>
      <c r="I426" s="45">
        <v>11500000000</v>
      </c>
      <c r="J426" s="45">
        <v>28900000000</v>
      </c>
      <c r="K426" s="45">
        <v>8155943489</v>
      </c>
      <c r="L426" s="147">
        <f t="shared" si="74"/>
        <v>0</v>
      </c>
    </row>
    <row r="427" spans="1:12" x14ac:dyDescent="0.25">
      <c r="A427" s="11">
        <v>323</v>
      </c>
      <c r="B427" s="12">
        <v>5</v>
      </c>
      <c r="C427" s="13" t="s">
        <v>412</v>
      </c>
      <c r="D427" s="44">
        <v>308966402508</v>
      </c>
      <c r="E427" s="59">
        <v>0.24037617958326618</v>
      </c>
      <c r="F427" s="45">
        <v>157548332198</v>
      </c>
      <c r="G427" s="59">
        <v>0.12257276482510084</v>
      </c>
      <c r="H427" s="45">
        <v>257063077193</v>
      </c>
      <c r="I427" s="45">
        <v>47970343820</v>
      </c>
      <c r="J427" s="45">
        <v>31037182127</v>
      </c>
      <c r="K427" s="45">
        <v>4623961846</v>
      </c>
      <c r="L427" s="147">
        <f t="shared" si="74"/>
        <v>1</v>
      </c>
    </row>
    <row r="428" spans="1:12" x14ac:dyDescent="0.25">
      <c r="A428" s="14" t="s">
        <v>29</v>
      </c>
      <c r="B428" s="15" t="s">
        <v>29</v>
      </c>
      <c r="C428" s="16" t="s">
        <v>30</v>
      </c>
      <c r="D428" s="46">
        <v>1135851717349</v>
      </c>
      <c r="E428" s="60">
        <v>0.13405616202714804</v>
      </c>
      <c r="F428" s="46">
        <v>1080854809353</v>
      </c>
      <c r="G428" s="60">
        <v>0.12756528447975901</v>
      </c>
      <c r="H428" s="46">
        <v>1900238585814</v>
      </c>
      <c r="I428" s="46">
        <v>93102769182</v>
      </c>
      <c r="J428" s="46">
        <v>164764589318</v>
      </c>
      <c r="K428" s="46">
        <v>22445139127</v>
      </c>
      <c r="L428" s="148">
        <f t="shared" ref="L428" si="83">SUM(L423:L426)</f>
        <v>0</v>
      </c>
    </row>
    <row r="429" spans="1:12" x14ac:dyDescent="0.25">
      <c r="A429" s="14" t="s">
        <v>31</v>
      </c>
      <c r="B429" s="15" t="s">
        <v>31</v>
      </c>
      <c r="C429" s="16" t="s">
        <v>32</v>
      </c>
      <c r="D429" s="46">
        <v>308966402508</v>
      </c>
      <c r="E429" s="60">
        <v>0.24037617958326618</v>
      </c>
      <c r="F429" s="46">
        <v>157548332198</v>
      </c>
      <c r="G429" s="60">
        <v>0.12257276482510084</v>
      </c>
      <c r="H429" s="46">
        <v>257063077193</v>
      </c>
      <c r="I429" s="46">
        <v>47970343820</v>
      </c>
      <c r="J429" s="46">
        <v>31037182127</v>
      </c>
      <c r="K429" s="46">
        <v>4623961846</v>
      </c>
      <c r="L429" s="148">
        <f t="shared" ref="L429" si="84">SUM(L427)</f>
        <v>1</v>
      </c>
    </row>
    <row r="430" spans="1:12" x14ac:dyDescent="0.25">
      <c r="A430" s="14" t="s">
        <v>33</v>
      </c>
      <c r="B430" s="15" t="s">
        <v>33</v>
      </c>
      <c r="C430" s="16" t="s">
        <v>413</v>
      </c>
      <c r="D430" s="46">
        <v>1444818119857</v>
      </c>
      <c r="E430" s="60">
        <v>0.14806044003011298</v>
      </c>
      <c r="F430" s="46">
        <v>1238403141551</v>
      </c>
      <c r="G430" s="60">
        <v>0.12690767893391533</v>
      </c>
      <c r="H430" s="46">
        <v>2157301663007</v>
      </c>
      <c r="I430" s="46">
        <v>141073113002</v>
      </c>
      <c r="J430" s="46">
        <v>195801771445</v>
      </c>
      <c r="K430" s="46">
        <v>27069100973</v>
      </c>
      <c r="L430" s="148">
        <f t="shared" ref="L430" si="85">L428+L429</f>
        <v>1</v>
      </c>
    </row>
    <row r="431" spans="1:12" x14ac:dyDescent="0.25">
      <c r="A431" s="14" t="s">
        <v>35</v>
      </c>
      <c r="B431" s="15" t="s">
        <v>35</v>
      </c>
      <c r="C431" s="16" t="s">
        <v>414</v>
      </c>
      <c r="D431" s="46">
        <v>2069363443338</v>
      </c>
      <c r="E431" s="60">
        <v>0.15605010167666994</v>
      </c>
      <c r="F431" s="46">
        <v>1628121795032</v>
      </c>
      <c r="G431" s="60">
        <v>0.12277619597209036</v>
      </c>
      <c r="H431" s="46">
        <v>2641265673723</v>
      </c>
      <c r="I431" s="46">
        <v>188809623365</v>
      </c>
      <c r="J431" s="46">
        <v>236566603265</v>
      </c>
      <c r="K431" s="46">
        <v>46828295820</v>
      </c>
      <c r="L431" s="148">
        <f t="shared" ref="L431" si="86">L430+L422</f>
        <v>1</v>
      </c>
    </row>
    <row r="432" spans="1:12" x14ac:dyDescent="0.25">
      <c r="A432" s="8" t="s">
        <v>415</v>
      </c>
      <c r="B432" s="17">
        <v>22</v>
      </c>
      <c r="C432" s="10" t="s">
        <v>416</v>
      </c>
      <c r="D432" s="38">
        <v>531532536263</v>
      </c>
      <c r="E432" s="58">
        <v>0.28917848980214617</v>
      </c>
      <c r="F432" s="38">
        <v>172235559100</v>
      </c>
      <c r="G432" s="58">
        <v>9.370417702167172E-2</v>
      </c>
      <c r="H432" s="38">
        <v>77858103742</v>
      </c>
      <c r="I432" s="38">
        <v>17448837824</v>
      </c>
      <c r="J432" s="38">
        <v>25455427871</v>
      </c>
      <c r="K432" s="38">
        <v>14593051337</v>
      </c>
      <c r="L432" s="146">
        <f t="shared" si="74"/>
        <v>0</v>
      </c>
    </row>
    <row r="433" spans="1:12" x14ac:dyDescent="0.25">
      <c r="A433" s="11">
        <v>324</v>
      </c>
      <c r="B433" s="12">
        <v>1</v>
      </c>
      <c r="C433" s="13" t="s">
        <v>417</v>
      </c>
      <c r="D433" s="44">
        <v>324430495702</v>
      </c>
      <c r="E433" s="59">
        <v>0.34521538771635379</v>
      </c>
      <c r="F433" s="45">
        <v>166525733023</v>
      </c>
      <c r="G433" s="59">
        <v>0.17719433361495363</v>
      </c>
      <c r="H433" s="45">
        <v>64202845554</v>
      </c>
      <c r="I433" s="45">
        <v>5132413666</v>
      </c>
      <c r="J433" s="45">
        <v>12220177330</v>
      </c>
      <c r="K433" s="45">
        <v>2508693817</v>
      </c>
      <c r="L433" s="147">
        <f t="shared" si="74"/>
        <v>1</v>
      </c>
    </row>
    <row r="434" spans="1:12" x14ac:dyDescent="0.25">
      <c r="A434" s="11">
        <v>325</v>
      </c>
      <c r="B434" s="12">
        <v>2</v>
      </c>
      <c r="C434" s="13" t="s">
        <v>418</v>
      </c>
      <c r="D434" s="44">
        <v>289391765337</v>
      </c>
      <c r="E434" s="59">
        <v>0.3002605543976159</v>
      </c>
      <c r="F434" s="45">
        <v>138502489036</v>
      </c>
      <c r="G434" s="59">
        <v>0.14370427608736805</v>
      </c>
      <c r="H434" s="45">
        <v>72698410000</v>
      </c>
      <c r="I434" s="45">
        <v>2280734930</v>
      </c>
      <c r="J434" s="45">
        <v>6967549100</v>
      </c>
      <c r="K434" s="45">
        <v>2351203458</v>
      </c>
      <c r="L434" s="147">
        <f t="shared" si="74"/>
        <v>1</v>
      </c>
    </row>
    <row r="435" spans="1:12" x14ac:dyDescent="0.25">
      <c r="A435" s="11">
        <v>326</v>
      </c>
      <c r="B435" s="12">
        <v>3</v>
      </c>
      <c r="C435" s="13" t="s">
        <v>419</v>
      </c>
      <c r="D435" s="44">
        <v>399594143369</v>
      </c>
      <c r="E435" s="59">
        <v>0.314521972415575</v>
      </c>
      <c r="F435" s="45">
        <v>235567872699</v>
      </c>
      <c r="G435" s="59">
        <v>0.18541631099585948</v>
      </c>
      <c r="H435" s="45">
        <v>109189718809</v>
      </c>
      <c r="I435" s="45">
        <v>4762632386</v>
      </c>
      <c r="J435" s="45">
        <v>13758996686</v>
      </c>
      <c r="K435" s="45">
        <v>4259356839</v>
      </c>
      <c r="L435" s="147">
        <f t="shared" si="74"/>
        <v>1</v>
      </c>
    </row>
    <row r="436" spans="1:12" x14ac:dyDescent="0.25">
      <c r="A436" s="11">
        <v>327</v>
      </c>
      <c r="B436" s="12">
        <v>4</v>
      </c>
      <c r="C436" s="13" t="s">
        <v>420</v>
      </c>
      <c r="D436" s="44">
        <v>186546986059</v>
      </c>
      <c r="E436" s="59">
        <v>0.26980205971751742</v>
      </c>
      <c r="F436" s="45">
        <v>159239428520</v>
      </c>
      <c r="G436" s="59">
        <v>0.2303072631221619</v>
      </c>
      <c r="H436" s="45">
        <v>66512461907</v>
      </c>
      <c r="I436" s="45">
        <v>2534903201</v>
      </c>
      <c r="J436" s="45">
        <v>10887325319</v>
      </c>
      <c r="K436" s="45">
        <v>2575883559</v>
      </c>
      <c r="L436" s="147">
        <f t="shared" si="74"/>
        <v>1</v>
      </c>
    </row>
    <row r="437" spans="1:12" x14ac:dyDescent="0.25">
      <c r="A437" s="11">
        <v>328</v>
      </c>
      <c r="B437" s="12">
        <v>5</v>
      </c>
      <c r="C437" s="13" t="s">
        <v>421</v>
      </c>
      <c r="D437" s="44">
        <v>197463770000</v>
      </c>
      <c r="E437" s="59">
        <v>0.22830179279212123</v>
      </c>
      <c r="F437" s="45">
        <v>148004195603</v>
      </c>
      <c r="G437" s="59">
        <v>0.17111809015355417</v>
      </c>
      <c r="H437" s="45">
        <v>125103902555</v>
      </c>
      <c r="I437" s="45">
        <v>2628754725</v>
      </c>
      <c r="J437" s="45">
        <v>15603254811</v>
      </c>
      <c r="K437" s="45">
        <v>4504857882</v>
      </c>
      <c r="L437" s="147">
        <f t="shared" si="74"/>
        <v>1</v>
      </c>
    </row>
    <row r="438" spans="1:12" x14ac:dyDescent="0.25">
      <c r="A438" s="11">
        <v>329</v>
      </c>
      <c r="B438" s="12">
        <v>6</v>
      </c>
      <c r="C438" s="13" t="s">
        <v>422</v>
      </c>
      <c r="D438" s="44">
        <v>456780448812</v>
      </c>
      <c r="E438" s="59">
        <v>0.28513081972627008</v>
      </c>
      <c r="F438" s="45">
        <v>386419022934</v>
      </c>
      <c r="G438" s="59">
        <v>0.24120991398286235</v>
      </c>
      <c r="H438" s="45">
        <v>63031450167</v>
      </c>
      <c r="I438" s="45">
        <v>3240985881</v>
      </c>
      <c r="J438" s="45">
        <v>16763290457</v>
      </c>
      <c r="K438" s="45">
        <v>5799814611</v>
      </c>
      <c r="L438" s="147">
        <f t="shared" si="74"/>
        <v>1</v>
      </c>
    </row>
    <row r="439" spans="1:12" x14ac:dyDescent="0.25">
      <c r="A439" s="14" t="s">
        <v>29</v>
      </c>
      <c r="B439" s="15" t="s">
        <v>29</v>
      </c>
      <c r="C439" s="16" t="s">
        <v>30</v>
      </c>
      <c r="D439" s="46">
        <v>1854207609279</v>
      </c>
      <c r="E439" s="60">
        <v>0.29281168494989157</v>
      </c>
      <c r="F439" s="46">
        <v>1234258741815</v>
      </c>
      <c r="G439" s="60">
        <v>0.19491095821546872</v>
      </c>
      <c r="H439" s="46">
        <v>500738788992</v>
      </c>
      <c r="I439" s="46">
        <v>20580424789</v>
      </c>
      <c r="J439" s="46">
        <v>76200593703</v>
      </c>
      <c r="K439" s="46">
        <v>21999810166</v>
      </c>
      <c r="L439" s="148">
        <f t="shared" ref="L439" si="87">SUM(L433:L438)</f>
        <v>6</v>
      </c>
    </row>
    <row r="440" spans="1:12" x14ac:dyDescent="0.25">
      <c r="A440" s="14" t="s">
        <v>31</v>
      </c>
      <c r="B440" s="15" t="s">
        <v>31</v>
      </c>
      <c r="C440" s="16" t="s">
        <v>32</v>
      </c>
      <c r="D440" s="46">
        <v>0</v>
      </c>
      <c r="E440" s="60">
        <v>0</v>
      </c>
      <c r="F440" s="46">
        <v>0</v>
      </c>
      <c r="G440" s="60">
        <v>0</v>
      </c>
      <c r="H440" s="46">
        <v>0</v>
      </c>
      <c r="I440" s="46">
        <v>0</v>
      </c>
      <c r="J440" s="46">
        <v>0</v>
      </c>
      <c r="K440" s="46">
        <v>0</v>
      </c>
      <c r="L440" s="148">
        <v>0</v>
      </c>
    </row>
    <row r="441" spans="1:12" x14ac:dyDescent="0.25">
      <c r="A441" s="14" t="s">
        <v>33</v>
      </c>
      <c r="B441" s="15" t="s">
        <v>33</v>
      </c>
      <c r="C441" s="16" t="s">
        <v>423</v>
      </c>
      <c r="D441" s="46">
        <v>1854207609279</v>
      </c>
      <c r="E441" s="60">
        <v>0.29281168494989157</v>
      </c>
      <c r="F441" s="46">
        <v>1234258741815</v>
      </c>
      <c r="G441" s="60">
        <v>0.19491095821546872</v>
      </c>
      <c r="H441" s="46">
        <v>500738788992</v>
      </c>
      <c r="I441" s="46">
        <v>20580424789</v>
      </c>
      <c r="J441" s="46">
        <v>76200593703</v>
      </c>
      <c r="K441" s="46">
        <v>21999810166</v>
      </c>
      <c r="L441" s="148">
        <f t="shared" ref="L441" si="88">L439+L440</f>
        <v>6</v>
      </c>
    </row>
    <row r="442" spans="1:12" x14ac:dyDescent="0.25">
      <c r="A442" s="14" t="s">
        <v>35</v>
      </c>
      <c r="B442" s="15" t="s">
        <v>35</v>
      </c>
      <c r="C442" s="16" t="s">
        <v>424</v>
      </c>
      <c r="D442" s="46">
        <v>2385740145542</v>
      </c>
      <c r="E442" s="60">
        <v>0.2919943428059138</v>
      </c>
      <c r="F442" s="46">
        <v>1406494300915</v>
      </c>
      <c r="G442" s="60">
        <v>0.17214296360957498</v>
      </c>
      <c r="H442" s="46">
        <v>578596892734</v>
      </c>
      <c r="I442" s="46">
        <v>38029262613</v>
      </c>
      <c r="J442" s="46">
        <v>101656021574</v>
      </c>
      <c r="K442" s="46">
        <v>36592861503</v>
      </c>
      <c r="L442" s="148">
        <f t="shared" ref="L442" si="89">L441+L432</f>
        <v>6</v>
      </c>
    </row>
    <row r="443" spans="1:12" x14ac:dyDescent="0.25">
      <c r="A443" s="8" t="s">
        <v>425</v>
      </c>
      <c r="B443" s="17">
        <v>23</v>
      </c>
      <c r="C443" s="10" t="s">
        <v>426</v>
      </c>
      <c r="D443" s="38">
        <v>1180885731432</v>
      </c>
      <c r="E443" s="58">
        <v>0.32654735009519359</v>
      </c>
      <c r="F443" s="38">
        <v>428483155535</v>
      </c>
      <c r="G443" s="58">
        <v>0.11848736526836261</v>
      </c>
      <c r="H443" s="38">
        <v>182864364091</v>
      </c>
      <c r="I443" s="38">
        <v>32347420403</v>
      </c>
      <c r="J443" s="38">
        <v>40831752888</v>
      </c>
      <c r="K443" s="38">
        <v>19444833124</v>
      </c>
      <c r="L443" s="146">
        <f t="shared" si="74"/>
        <v>1</v>
      </c>
    </row>
    <row r="444" spans="1:12" x14ac:dyDescent="0.25">
      <c r="A444" s="11">
        <v>330</v>
      </c>
      <c r="B444" s="12">
        <v>1</v>
      </c>
      <c r="C444" s="13" t="s">
        <v>427</v>
      </c>
      <c r="D444" s="44">
        <v>322390810998</v>
      </c>
      <c r="E444" s="59">
        <v>0.29456294282338019</v>
      </c>
      <c r="F444" s="45">
        <v>171616136883</v>
      </c>
      <c r="G444" s="59">
        <v>0.15680271456791034</v>
      </c>
      <c r="H444" s="45">
        <v>31580102962</v>
      </c>
      <c r="I444" s="45">
        <v>16699041335</v>
      </c>
      <c r="J444" s="45">
        <v>10672360873</v>
      </c>
      <c r="K444" s="45">
        <v>5246612480</v>
      </c>
      <c r="L444" s="147">
        <f t="shared" si="74"/>
        <v>1</v>
      </c>
    </row>
    <row r="445" spans="1:12" x14ac:dyDescent="0.25">
      <c r="A445" s="11">
        <v>331</v>
      </c>
      <c r="B445" s="12">
        <v>2</v>
      </c>
      <c r="C445" s="13" t="s">
        <v>428</v>
      </c>
      <c r="D445" s="44">
        <v>113824619002</v>
      </c>
      <c r="E445" s="59">
        <v>0.18184441788952391</v>
      </c>
      <c r="F445" s="45">
        <v>91104293000</v>
      </c>
      <c r="G445" s="59">
        <v>0.14554678305165716</v>
      </c>
      <c r="H445" s="45">
        <v>77327113122</v>
      </c>
      <c r="I445" s="45">
        <v>30400464826</v>
      </c>
      <c r="J445" s="45">
        <v>7211645626</v>
      </c>
      <c r="K445" s="45">
        <v>3934228346</v>
      </c>
      <c r="L445" s="147">
        <f t="shared" si="74"/>
        <v>0</v>
      </c>
    </row>
    <row r="446" spans="1:12" x14ac:dyDescent="0.25">
      <c r="A446" s="11">
        <v>332</v>
      </c>
      <c r="B446" s="12">
        <v>3</v>
      </c>
      <c r="C446" s="13" t="s">
        <v>429</v>
      </c>
      <c r="D446" s="44">
        <v>107083582727</v>
      </c>
      <c r="E446" s="59">
        <v>0.19459848663983606</v>
      </c>
      <c r="F446" s="45">
        <v>72017250088</v>
      </c>
      <c r="G446" s="59">
        <v>0.13087391663777237</v>
      </c>
      <c r="H446" s="45">
        <v>38074340340</v>
      </c>
      <c r="I446" s="45">
        <v>1161502397</v>
      </c>
      <c r="J446" s="45">
        <v>7200722607</v>
      </c>
      <c r="K446" s="45">
        <v>4265582909</v>
      </c>
      <c r="L446" s="147">
        <f t="shared" si="74"/>
        <v>0</v>
      </c>
    </row>
    <row r="447" spans="1:12" x14ac:dyDescent="0.25">
      <c r="A447" s="11">
        <v>333</v>
      </c>
      <c r="B447" s="12">
        <v>4</v>
      </c>
      <c r="C447" s="13" t="s">
        <v>430</v>
      </c>
      <c r="D447" s="44">
        <v>153714387813</v>
      </c>
      <c r="E447" s="59">
        <v>0.23632911290428332</v>
      </c>
      <c r="F447" s="45">
        <v>104435324385</v>
      </c>
      <c r="G447" s="59">
        <v>0.16056471953558257</v>
      </c>
      <c r="H447" s="45">
        <v>46453276342</v>
      </c>
      <c r="I447" s="45">
        <v>4390268564</v>
      </c>
      <c r="J447" s="45">
        <v>6865744767</v>
      </c>
      <c r="K447" s="45">
        <v>3788291582</v>
      </c>
      <c r="L447" s="147">
        <f t="shared" si="74"/>
        <v>1</v>
      </c>
    </row>
    <row r="448" spans="1:12" x14ac:dyDescent="0.25">
      <c r="A448" s="11">
        <v>334</v>
      </c>
      <c r="B448" s="12">
        <v>5</v>
      </c>
      <c r="C448" s="13" t="s">
        <v>431</v>
      </c>
      <c r="D448" s="44">
        <v>196551045716</v>
      </c>
      <c r="E448" s="59">
        <v>0.24481139004952227</v>
      </c>
      <c r="F448" s="45">
        <v>125234606301</v>
      </c>
      <c r="G448" s="59">
        <v>0.15598420216574163</v>
      </c>
      <c r="H448" s="45">
        <v>39935754381</v>
      </c>
      <c r="I448" s="45">
        <v>2236542248</v>
      </c>
      <c r="J448" s="45">
        <v>7685915375</v>
      </c>
      <c r="K448" s="45">
        <v>2245504016</v>
      </c>
      <c r="L448" s="147">
        <f t="shared" si="74"/>
        <v>1</v>
      </c>
    </row>
    <row r="449" spans="1:12" x14ac:dyDescent="0.25">
      <c r="A449" s="11">
        <v>335</v>
      </c>
      <c r="B449" s="12">
        <v>6</v>
      </c>
      <c r="C449" s="13" t="s">
        <v>432</v>
      </c>
      <c r="D449" s="44">
        <v>395574063474</v>
      </c>
      <c r="E449" s="59">
        <v>0.30652359311865429</v>
      </c>
      <c r="F449" s="45">
        <v>198602231239</v>
      </c>
      <c r="G449" s="59">
        <v>0.15389348074576523</v>
      </c>
      <c r="H449" s="45">
        <v>29186925038</v>
      </c>
      <c r="I449" s="45">
        <v>3089714783</v>
      </c>
      <c r="J449" s="45">
        <v>19910451311</v>
      </c>
      <c r="K449" s="45">
        <v>5723739822</v>
      </c>
      <c r="L449" s="147">
        <f t="shared" si="74"/>
        <v>1</v>
      </c>
    </row>
    <row r="450" spans="1:12" x14ac:dyDescent="0.25">
      <c r="A450" s="11">
        <v>336</v>
      </c>
      <c r="B450" s="12">
        <v>7</v>
      </c>
      <c r="C450" s="13" t="s">
        <v>433</v>
      </c>
      <c r="D450" s="44">
        <v>276243522288</v>
      </c>
      <c r="E450" s="59">
        <v>0.27095080870540178</v>
      </c>
      <c r="F450" s="45">
        <v>127412219231</v>
      </c>
      <c r="G450" s="59">
        <v>0.12497105290888134</v>
      </c>
      <c r="H450" s="45">
        <v>42945455581</v>
      </c>
      <c r="I450" s="45">
        <v>6063185480</v>
      </c>
      <c r="J450" s="45">
        <v>12448078014</v>
      </c>
      <c r="K450" s="45">
        <v>6547379834</v>
      </c>
      <c r="L450" s="147">
        <f t="shared" si="74"/>
        <v>1</v>
      </c>
    </row>
    <row r="451" spans="1:12" x14ac:dyDescent="0.25">
      <c r="A451" s="11">
        <v>337</v>
      </c>
      <c r="B451" s="12">
        <v>8</v>
      </c>
      <c r="C451" s="13" t="s">
        <v>434</v>
      </c>
      <c r="D451" s="44">
        <v>153402560061</v>
      </c>
      <c r="E451" s="59">
        <v>0.22403794142037825</v>
      </c>
      <c r="F451" s="45">
        <v>118459640330</v>
      </c>
      <c r="G451" s="59">
        <v>0.17300528720236671</v>
      </c>
      <c r="H451" s="45">
        <v>21601695693</v>
      </c>
      <c r="I451" s="45">
        <v>2034717376</v>
      </c>
      <c r="J451" s="45">
        <v>5880894594</v>
      </c>
      <c r="K451" s="45">
        <v>2925867636</v>
      </c>
      <c r="L451" s="147">
        <f t="shared" si="74"/>
        <v>1</v>
      </c>
    </row>
    <row r="452" spans="1:12" x14ac:dyDescent="0.25">
      <c r="A452" s="11">
        <v>338</v>
      </c>
      <c r="B452" s="12">
        <v>9</v>
      </c>
      <c r="C452" s="13" t="s">
        <v>435</v>
      </c>
      <c r="D452" s="44">
        <v>269550507598</v>
      </c>
      <c r="E452" s="59">
        <v>0.25485128819531261</v>
      </c>
      <c r="F452" s="45">
        <v>212415495186</v>
      </c>
      <c r="G452" s="59">
        <v>0.20083198159482515</v>
      </c>
      <c r="H452" s="45">
        <v>14193827508</v>
      </c>
      <c r="I452" s="45">
        <v>8590802108</v>
      </c>
      <c r="J452" s="45">
        <v>13048762789</v>
      </c>
      <c r="K452" s="45">
        <v>3518157000</v>
      </c>
      <c r="L452" s="147">
        <f t="shared" si="74"/>
        <v>1</v>
      </c>
    </row>
    <row r="453" spans="1:12" x14ac:dyDescent="0.25">
      <c r="A453" s="11">
        <v>339</v>
      </c>
      <c r="B453" s="12">
        <v>10</v>
      </c>
      <c r="C453" s="13" t="s">
        <v>436</v>
      </c>
      <c r="D453" s="44">
        <v>129594040514</v>
      </c>
      <c r="E453" s="59">
        <v>0.21335688515965595</v>
      </c>
      <c r="F453" s="45">
        <v>113503338299</v>
      </c>
      <c r="G453" s="59">
        <v>0.18686599027739398</v>
      </c>
      <c r="H453" s="45">
        <v>23912370605</v>
      </c>
      <c r="I453" s="45">
        <v>3902770500</v>
      </c>
      <c r="J453" s="45">
        <v>12141293459</v>
      </c>
      <c r="K453" s="45">
        <v>4262508677</v>
      </c>
      <c r="L453" s="147">
        <f t="shared" si="74"/>
        <v>1</v>
      </c>
    </row>
    <row r="454" spans="1:12" x14ac:dyDescent="0.25">
      <c r="A454" s="11">
        <v>340</v>
      </c>
      <c r="B454" s="12">
        <v>11</v>
      </c>
      <c r="C454" s="13" t="s">
        <v>437</v>
      </c>
      <c r="D454" s="44">
        <v>236345992036</v>
      </c>
      <c r="E454" s="59">
        <v>0.2165612666300844</v>
      </c>
      <c r="F454" s="45">
        <v>306702869926</v>
      </c>
      <c r="G454" s="59">
        <v>0.28102851001653356</v>
      </c>
      <c r="H454" s="45">
        <v>34209344255</v>
      </c>
      <c r="I454" s="45">
        <v>3342403754</v>
      </c>
      <c r="J454" s="45">
        <v>8297336811</v>
      </c>
      <c r="K454" s="45">
        <v>3856662880</v>
      </c>
      <c r="L454" s="147">
        <f t="shared" si="74"/>
        <v>1</v>
      </c>
    </row>
    <row r="455" spans="1:12" x14ac:dyDescent="0.25">
      <c r="A455" s="11">
        <v>341</v>
      </c>
      <c r="B455" s="12">
        <v>12</v>
      </c>
      <c r="C455" s="13" t="s">
        <v>438</v>
      </c>
      <c r="D455" s="44">
        <v>202954585772</v>
      </c>
      <c r="E455" s="59">
        <v>0.23539159048525185</v>
      </c>
      <c r="F455" s="45">
        <v>141183929796</v>
      </c>
      <c r="G455" s="59">
        <v>0.16374850392872245</v>
      </c>
      <c r="H455" s="45">
        <v>26381294257</v>
      </c>
      <c r="I455" s="45">
        <v>11398403119</v>
      </c>
      <c r="J455" s="45">
        <v>18461063607</v>
      </c>
      <c r="K455" s="45">
        <v>13705319473</v>
      </c>
      <c r="L455" s="147">
        <f t="shared" si="74"/>
        <v>1</v>
      </c>
    </row>
    <row r="456" spans="1:12" x14ac:dyDescent="0.25">
      <c r="A456" s="11">
        <v>342</v>
      </c>
      <c r="B456" s="12">
        <v>13</v>
      </c>
      <c r="C456" s="13" t="s">
        <v>439</v>
      </c>
      <c r="D456" s="44">
        <v>122216644014</v>
      </c>
      <c r="E456" s="59">
        <v>0.18299883452854671</v>
      </c>
      <c r="F456" s="45">
        <v>171141934955</v>
      </c>
      <c r="G456" s="59">
        <v>0.25625621525115488</v>
      </c>
      <c r="H456" s="45">
        <v>43554649547</v>
      </c>
      <c r="I456" s="45">
        <v>9632098201</v>
      </c>
      <c r="J456" s="45">
        <v>8649198569</v>
      </c>
      <c r="K456" s="45">
        <v>3432761946</v>
      </c>
      <c r="L456" s="147">
        <f t="shared" si="74"/>
        <v>0</v>
      </c>
    </row>
    <row r="457" spans="1:12" x14ac:dyDescent="0.25">
      <c r="A457" s="11">
        <v>343</v>
      </c>
      <c r="B457" s="12">
        <v>14</v>
      </c>
      <c r="C457" s="13" t="s">
        <v>440</v>
      </c>
      <c r="D457" s="44">
        <v>369659786621</v>
      </c>
      <c r="E457" s="59">
        <v>0.2041758872707031</v>
      </c>
      <c r="F457" s="45">
        <v>236251308650</v>
      </c>
      <c r="G457" s="59">
        <v>0.13048977007589441</v>
      </c>
      <c r="H457" s="45">
        <v>276956878410</v>
      </c>
      <c r="I457" s="45">
        <v>119015371072</v>
      </c>
      <c r="J457" s="45">
        <v>44000868364</v>
      </c>
      <c r="K457" s="45">
        <v>17479602408</v>
      </c>
      <c r="L457" s="147">
        <f t="shared" si="74"/>
        <v>1</v>
      </c>
    </row>
    <row r="458" spans="1:12" x14ac:dyDescent="0.25">
      <c r="A458" s="11">
        <v>344</v>
      </c>
      <c r="B458" s="12">
        <v>15</v>
      </c>
      <c r="C458" s="13" t="s">
        <v>441</v>
      </c>
      <c r="D458" s="44">
        <v>136915414078</v>
      </c>
      <c r="E458" s="59">
        <v>0.19686015143895513</v>
      </c>
      <c r="F458" s="45">
        <v>136620294539</v>
      </c>
      <c r="G458" s="59">
        <v>0.19643582173487203</v>
      </c>
      <c r="H458" s="45">
        <v>31782080064</v>
      </c>
      <c r="I458" s="45">
        <v>7657304664</v>
      </c>
      <c r="J458" s="45">
        <v>23602718384</v>
      </c>
      <c r="K458" s="45">
        <v>14276680628</v>
      </c>
      <c r="L458" s="147">
        <f t="shared" ref="L458:L521" si="90">IF(E458&gt;20%,IF(G458&gt;10%,1,0),0)</f>
        <v>0</v>
      </c>
    </row>
    <row r="459" spans="1:12" x14ac:dyDescent="0.25">
      <c r="A459" s="14" t="s">
        <v>29</v>
      </c>
      <c r="B459" s="15" t="s">
        <v>29</v>
      </c>
      <c r="C459" s="16" t="s">
        <v>30</v>
      </c>
      <c r="D459" s="46">
        <v>2354275132227</v>
      </c>
      <c r="E459" s="60">
        <v>0.24846711146507375</v>
      </c>
      <c r="F459" s="46">
        <v>1641503404868</v>
      </c>
      <c r="G459" s="60">
        <v>0.17324211766269867</v>
      </c>
      <c r="H459" s="46">
        <v>399420205827</v>
      </c>
      <c r="I459" s="46">
        <v>81911413371</v>
      </c>
      <c r="J459" s="46">
        <v>111363206226</v>
      </c>
      <c r="K459" s="46">
        <v>46314535182</v>
      </c>
      <c r="L459" s="148">
        <f t="shared" ref="L459" si="91">SUM(L444:L454)</f>
        <v>9</v>
      </c>
    </row>
    <row r="460" spans="1:12" x14ac:dyDescent="0.25">
      <c r="A460" s="14" t="s">
        <v>31</v>
      </c>
      <c r="B460" s="15" t="s">
        <v>31</v>
      </c>
      <c r="C460" s="16" t="s">
        <v>32</v>
      </c>
      <c r="D460" s="46">
        <v>831746430485</v>
      </c>
      <c r="E460" s="60">
        <v>0.20607946118707196</v>
      </c>
      <c r="F460" s="46">
        <v>685197467940</v>
      </c>
      <c r="G460" s="60">
        <v>0.16976943912759931</v>
      </c>
      <c r="H460" s="46">
        <v>378674902278</v>
      </c>
      <c r="I460" s="46">
        <v>147703177056</v>
      </c>
      <c r="J460" s="46">
        <v>94713848924</v>
      </c>
      <c r="K460" s="46">
        <v>48894364455</v>
      </c>
      <c r="L460" s="148">
        <f t="shared" ref="L460" si="92">SUM(L455:L458)</f>
        <v>2</v>
      </c>
    </row>
    <row r="461" spans="1:12" x14ac:dyDescent="0.25">
      <c r="A461" s="14" t="s">
        <v>33</v>
      </c>
      <c r="B461" s="15" t="s">
        <v>33</v>
      </c>
      <c r="C461" s="16" t="s">
        <v>442</v>
      </c>
      <c r="D461" s="46">
        <v>3186021562712</v>
      </c>
      <c r="E461" s="60">
        <v>0.23580517308397816</v>
      </c>
      <c r="F461" s="46">
        <v>2326700872808</v>
      </c>
      <c r="G461" s="60">
        <v>0.17220476736513804</v>
      </c>
      <c r="H461" s="46">
        <v>778095108105</v>
      </c>
      <c r="I461" s="46">
        <v>229614590427</v>
      </c>
      <c r="J461" s="46">
        <v>206077055150</v>
      </c>
      <c r="K461" s="46">
        <v>95208899637</v>
      </c>
      <c r="L461" s="148">
        <f t="shared" ref="L461" si="93">L459+L460</f>
        <v>11</v>
      </c>
    </row>
    <row r="462" spans="1:12" x14ac:dyDescent="0.25">
      <c r="A462" s="14" t="s">
        <v>35</v>
      </c>
      <c r="B462" s="15" t="s">
        <v>35</v>
      </c>
      <c r="C462" s="16" t="s">
        <v>443</v>
      </c>
      <c r="D462" s="46">
        <v>4366907294144</v>
      </c>
      <c r="E462" s="60">
        <v>0.25496432832584592</v>
      </c>
      <c r="F462" s="46">
        <v>2755184028343</v>
      </c>
      <c r="G462" s="60">
        <v>0.16086296270648681</v>
      </c>
      <c r="H462" s="46">
        <v>960959472196</v>
      </c>
      <c r="I462" s="46">
        <v>261962010830</v>
      </c>
      <c r="J462" s="46">
        <v>246908808038</v>
      </c>
      <c r="K462" s="46">
        <v>114653732761</v>
      </c>
      <c r="L462" s="148">
        <f t="shared" ref="L462" si="94">L461+L443</f>
        <v>12</v>
      </c>
    </row>
    <row r="463" spans="1:12" x14ac:dyDescent="0.25">
      <c r="A463" s="8" t="s">
        <v>444</v>
      </c>
      <c r="B463" s="17">
        <v>24</v>
      </c>
      <c r="C463" s="10" t="s">
        <v>445</v>
      </c>
      <c r="D463" s="38">
        <v>518345868265</v>
      </c>
      <c r="E463" s="58">
        <v>0.26277223744083883</v>
      </c>
      <c r="F463" s="38">
        <v>245388139256</v>
      </c>
      <c r="G463" s="58">
        <v>0.12439800207065176</v>
      </c>
      <c r="H463" s="38">
        <v>128597931133</v>
      </c>
      <c r="I463" s="38">
        <v>5017613401</v>
      </c>
      <c r="J463" s="38">
        <v>21531932042</v>
      </c>
      <c r="K463" s="38">
        <v>21555316517</v>
      </c>
      <c r="L463" s="146">
        <f t="shared" si="90"/>
        <v>1</v>
      </c>
    </row>
    <row r="464" spans="1:12" x14ac:dyDescent="0.25">
      <c r="A464" s="11">
        <v>345</v>
      </c>
      <c r="B464" s="12">
        <v>1</v>
      </c>
      <c r="C464" s="13" t="s">
        <v>446</v>
      </c>
      <c r="D464" s="44">
        <v>251105938029</v>
      </c>
      <c r="E464" s="59">
        <v>0.30536826184457017</v>
      </c>
      <c r="F464" s="45">
        <v>161397519307</v>
      </c>
      <c r="G464" s="59">
        <v>0.19627445023268264</v>
      </c>
      <c r="H464" s="45">
        <v>69232947082</v>
      </c>
      <c r="I464" s="45">
        <v>200000000</v>
      </c>
      <c r="J464" s="45">
        <v>11275234706</v>
      </c>
      <c r="K464" s="45">
        <v>4260479385</v>
      </c>
      <c r="L464" s="147">
        <f t="shared" si="90"/>
        <v>1</v>
      </c>
    </row>
    <row r="465" spans="1:12" x14ac:dyDescent="0.25">
      <c r="A465" s="11">
        <v>346</v>
      </c>
      <c r="B465" s="12">
        <v>2</v>
      </c>
      <c r="C465" s="13" t="s">
        <v>447</v>
      </c>
      <c r="D465" s="44">
        <v>234336162358</v>
      </c>
      <c r="E465" s="59">
        <v>0.2400238452803814</v>
      </c>
      <c r="F465" s="45">
        <v>254602190791</v>
      </c>
      <c r="G465" s="59">
        <v>0.26078175999615993</v>
      </c>
      <c r="H465" s="45">
        <v>52785239224</v>
      </c>
      <c r="I465" s="45">
        <v>6244530000</v>
      </c>
      <c r="J465" s="45">
        <v>8529830205</v>
      </c>
      <c r="K465" s="45">
        <v>5414240682</v>
      </c>
      <c r="L465" s="147">
        <f t="shared" si="90"/>
        <v>1</v>
      </c>
    </row>
    <row r="466" spans="1:12" x14ac:dyDescent="0.25">
      <c r="A466" s="11">
        <v>347</v>
      </c>
      <c r="B466" s="12">
        <v>3</v>
      </c>
      <c r="C466" s="13" t="s">
        <v>448</v>
      </c>
      <c r="D466" s="44">
        <v>397526620859</v>
      </c>
      <c r="E466" s="59">
        <v>0.27803688295135159</v>
      </c>
      <c r="F466" s="45">
        <v>294628968865</v>
      </c>
      <c r="G466" s="59">
        <v>0.20606851423782024</v>
      </c>
      <c r="H466" s="45">
        <v>103218275798</v>
      </c>
      <c r="I466" s="45">
        <v>4350718521</v>
      </c>
      <c r="J466" s="45">
        <v>9006985532</v>
      </c>
      <c r="K466" s="45">
        <v>4125152459</v>
      </c>
      <c r="L466" s="147">
        <f t="shared" si="90"/>
        <v>1</v>
      </c>
    </row>
    <row r="467" spans="1:12" x14ac:dyDescent="0.25">
      <c r="A467" s="11">
        <v>348</v>
      </c>
      <c r="B467" s="12">
        <v>4</v>
      </c>
      <c r="C467" s="13" t="s">
        <v>449</v>
      </c>
      <c r="D467" s="44">
        <v>230345584144</v>
      </c>
      <c r="E467" s="59">
        <v>0.30557320189802423</v>
      </c>
      <c r="F467" s="45">
        <v>122663822626</v>
      </c>
      <c r="G467" s="59">
        <v>0.16272409638834603</v>
      </c>
      <c r="H467" s="45">
        <v>55725691767</v>
      </c>
      <c r="I467" s="45">
        <v>2639617691</v>
      </c>
      <c r="J467" s="45">
        <v>5205213752</v>
      </c>
      <c r="K467" s="45">
        <v>3118079885</v>
      </c>
      <c r="L467" s="147">
        <f t="shared" si="90"/>
        <v>1</v>
      </c>
    </row>
    <row r="468" spans="1:12" x14ac:dyDescent="0.25">
      <c r="A468" s="11">
        <v>349</v>
      </c>
      <c r="B468" s="12">
        <v>5</v>
      </c>
      <c r="C468" s="13" t="s">
        <v>450</v>
      </c>
      <c r="D468" s="44">
        <v>214348673961</v>
      </c>
      <c r="E468" s="59">
        <v>0.22336017265283364</v>
      </c>
      <c r="F468" s="45">
        <v>225872325292</v>
      </c>
      <c r="G468" s="59">
        <v>0.23536829336251217</v>
      </c>
      <c r="H468" s="45">
        <v>51789393629</v>
      </c>
      <c r="I468" s="45">
        <v>5746999711</v>
      </c>
      <c r="J468" s="45">
        <v>9816269889</v>
      </c>
      <c r="K468" s="45">
        <v>9222327619</v>
      </c>
      <c r="L468" s="147">
        <f t="shared" si="90"/>
        <v>1</v>
      </c>
    </row>
    <row r="469" spans="1:12" x14ac:dyDescent="0.25">
      <c r="A469" s="11">
        <v>350</v>
      </c>
      <c r="B469" s="12">
        <v>6</v>
      </c>
      <c r="C469" s="13" t="s">
        <v>451</v>
      </c>
      <c r="D469" s="44">
        <v>251440334544</v>
      </c>
      <c r="E469" s="59">
        <v>0.22555623996005966</v>
      </c>
      <c r="F469" s="45">
        <v>390868572449</v>
      </c>
      <c r="G469" s="59">
        <v>0.35063127672034189</v>
      </c>
      <c r="H469" s="45">
        <v>44660132209</v>
      </c>
      <c r="I469" s="45">
        <v>16349534422</v>
      </c>
      <c r="J469" s="45">
        <v>18194603386</v>
      </c>
      <c r="K469" s="45">
        <v>9335304619</v>
      </c>
      <c r="L469" s="147">
        <f t="shared" si="90"/>
        <v>1</v>
      </c>
    </row>
    <row r="470" spans="1:12" x14ac:dyDescent="0.25">
      <c r="A470" s="14" t="s">
        <v>29</v>
      </c>
      <c r="B470" s="15" t="s">
        <v>29</v>
      </c>
      <c r="C470" s="16" t="s">
        <v>30</v>
      </c>
      <c r="D470" s="46">
        <v>1327662979351</v>
      </c>
      <c r="E470" s="60">
        <v>0.26865758067337697</v>
      </c>
      <c r="F470" s="46">
        <v>1059164826881</v>
      </c>
      <c r="G470" s="60">
        <v>0.21432597304421572</v>
      </c>
      <c r="H470" s="46">
        <v>332751547500</v>
      </c>
      <c r="I470" s="46">
        <v>19181865923</v>
      </c>
      <c r="J470" s="46">
        <v>43833534084</v>
      </c>
      <c r="K470" s="46">
        <v>26140280030</v>
      </c>
      <c r="L470" s="148">
        <f t="shared" ref="L470" si="95">SUM(L464:L468)</f>
        <v>5</v>
      </c>
    </row>
    <row r="471" spans="1:12" x14ac:dyDescent="0.25">
      <c r="A471" s="14" t="s">
        <v>31</v>
      </c>
      <c r="B471" s="15" t="s">
        <v>31</v>
      </c>
      <c r="C471" s="16" t="s">
        <v>32</v>
      </c>
      <c r="D471" s="46">
        <v>251440334544</v>
      </c>
      <c r="E471" s="60">
        <v>0.22555623996005966</v>
      </c>
      <c r="F471" s="46">
        <v>390868572449</v>
      </c>
      <c r="G471" s="60">
        <v>0.35063127672034189</v>
      </c>
      <c r="H471" s="46">
        <v>44660132209</v>
      </c>
      <c r="I471" s="46">
        <v>16349534422</v>
      </c>
      <c r="J471" s="46">
        <v>18194603386</v>
      </c>
      <c r="K471" s="46">
        <v>9335304619</v>
      </c>
      <c r="L471" s="148">
        <f t="shared" ref="L471" si="96">SUM(L469)</f>
        <v>1</v>
      </c>
    </row>
    <row r="472" spans="1:12" x14ac:dyDescent="0.25">
      <c r="A472" s="14" t="s">
        <v>33</v>
      </c>
      <c r="B472" s="15" t="s">
        <v>33</v>
      </c>
      <c r="C472" s="16" t="s">
        <v>452</v>
      </c>
      <c r="D472" s="46">
        <v>1579103313895</v>
      </c>
      <c r="E472" s="60">
        <v>0.26072449456259911</v>
      </c>
      <c r="F472" s="46">
        <v>1450033399330</v>
      </c>
      <c r="G472" s="60">
        <v>0.23941386343283941</v>
      </c>
      <c r="H472" s="46">
        <v>377411679709</v>
      </c>
      <c r="I472" s="46">
        <v>35531400345</v>
      </c>
      <c r="J472" s="46">
        <v>62028137470</v>
      </c>
      <c r="K472" s="46">
        <v>35475584649</v>
      </c>
      <c r="L472" s="148">
        <f t="shared" ref="L472" si="97">L470+L471</f>
        <v>6</v>
      </c>
    </row>
    <row r="473" spans="1:12" x14ac:dyDescent="0.25">
      <c r="A473" s="14" t="s">
        <v>35</v>
      </c>
      <c r="B473" s="15" t="s">
        <v>35</v>
      </c>
      <c r="C473" s="16" t="s">
        <v>453</v>
      </c>
      <c r="D473" s="46">
        <v>2097449182160</v>
      </c>
      <c r="E473" s="60">
        <v>0.26122758164803861</v>
      </c>
      <c r="F473" s="46">
        <v>1695421538586</v>
      </c>
      <c r="G473" s="60">
        <v>0.2111569005656283</v>
      </c>
      <c r="H473" s="46">
        <v>506009610842</v>
      </c>
      <c r="I473" s="46">
        <v>40549013746</v>
      </c>
      <c r="J473" s="46">
        <v>83560069512</v>
      </c>
      <c r="K473" s="46">
        <v>57030901166</v>
      </c>
      <c r="L473" s="148">
        <f t="shared" ref="L473" si="98">L472+L463</f>
        <v>7</v>
      </c>
    </row>
    <row r="474" spans="1:12" x14ac:dyDescent="0.25">
      <c r="A474" s="8" t="s">
        <v>454</v>
      </c>
      <c r="B474" s="17">
        <v>25</v>
      </c>
      <c r="C474" s="10" t="s">
        <v>455</v>
      </c>
      <c r="D474" s="38">
        <v>1322343081742</v>
      </c>
      <c r="E474" s="58">
        <v>0.22913216040736806</v>
      </c>
      <c r="F474" s="38">
        <v>545252640991</v>
      </c>
      <c r="G474" s="58">
        <v>9.4479955560025156E-2</v>
      </c>
      <c r="H474" s="38">
        <v>949815637724</v>
      </c>
      <c r="I474" s="38">
        <v>103193822831</v>
      </c>
      <c r="J474" s="38">
        <v>91864783542</v>
      </c>
      <c r="K474" s="38">
        <v>42507601693</v>
      </c>
      <c r="L474" s="146">
        <f t="shared" si="90"/>
        <v>0</v>
      </c>
    </row>
    <row r="475" spans="1:12" x14ac:dyDescent="0.25">
      <c r="A475" s="11">
        <v>351</v>
      </c>
      <c r="B475" s="12">
        <v>1</v>
      </c>
      <c r="C475" s="13" t="s">
        <v>456</v>
      </c>
      <c r="D475" s="44">
        <v>649597725019</v>
      </c>
      <c r="E475" s="59">
        <v>0.20315397812159039</v>
      </c>
      <c r="F475" s="45">
        <v>490924837324</v>
      </c>
      <c r="G475" s="59">
        <v>0.1535309158574226</v>
      </c>
      <c r="H475" s="45">
        <v>419528985485</v>
      </c>
      <c r="I475" s="45">
        <v>26967319385</v>
      </c>
      <c r="J475" s="45">
        <v>39723614104</v>
      </c>
      <c r="K475" s="45">
        <v>34560484910</v>
      </c>
      <c r="L475" s="147">
        <f t="shared" si="90"/>
        <v>1</v>
      </c>
    </row>
    <row r="476" spans="1:12" x14ac:dyDescent="0.25">
      <c r="A476" s="11">
        <v>352</v>
      </c>
      <c r="B476" s="12">
        <v>2</v>
      </c>
      <c r="C476" s="13" t="s">
        <v>457</v>
      </c>
      <c r="D476" s="44">
        <v>241474430798</v>
      </c>
      <c r="E476" s="59">
        <v>0.24174967790380258</v>
      </c>
      <c r="F476" s="45">
        <v>180202044633</v>
      </c>
      <c r="G476" s="59">
        <v>0.18040744978120155</v>
      </c>
      <c r="H476" s="45">
        <v>106127946800</v>
      </c>
      <c r="I476" s="45">
        <v>6279515390</v>
      </c>
      <c r="J476" s="45">
        <v>16678891552</v>
      </c>
      <c r="K476" s="45">
        <v>5644232653</v>
      </c>
      <c r="L476" s="147">
        <f t="shared" si="90"/>
        <v>1</v>
      </c>
    </row>
    <row r="477" spans="1:12" x14ac:dyDescent="0.25">
      <c r="A477" s="11">
        <v>353</v>
      </c>
      <c r="B477" s="12">
        <v>3</v>
      </c>
      <c r="C477" s="13" t="s">
        <v>458</v>
      </c>
      <c r="D477" s="44">
        <v>161795349317</v>
      </c>
      <c r="E477" s="59">
        <v>0.22338694936068273</v>
      </c>
      <c r="F477" s="45">
        <v>146669519475</v>
      </c>
      <c r="G477" s="59">
        <v>0.20250307971166723</v>
      </c>
      <c r="H477" s="45">
        <v>64039787317</v>
      </c>
      <c r="I477" s="45">
        <v>2933929500</v>
      </c>
      <c r="J477" s="45">
        <v>13521058064</v>
      </c>
      <c r="K477" s="45">
        <v>3100937806</v>
      </c>
      <c r="L477" s="147">
        <f t="shared" si="90"/>
        <v>1</v>
      </c>
    </row>
    <row r="478" spans="1:12" x14ac:dyDescent="0.25">
      <c r="A478" s="11">
        <v>354</v>
      </c>
      <c r="B478" s="12">
        <v>4</v>
      </c>
      <c r="C478" s="13" t="s">
        <v>459</v>
      </c>
      <c r="D478" s="44">
        <v>271791960175</v>
      </c>
      <c r="E478" s="59">
        <v>0.25353635545634429</v>
      </c>
      <c r="F478" s="45">
        <v>230877180073</v>
      </c>
      <c r="G478" s="59">
        <v>0.2153697215916793</v>
      </c>
      <c r="H478" s="45">
        <v>84223290237</v>
      </c>
      <c r="I478" s="45">
        <v>6216962320</v>
      </c>
      <c r="J478" s="45">
        <v>17073004762</v>
      </c>
      <c r="K478" s="45">
        <v>6753628686</v>
      </c>
      <c r="L478" s="147">
        <f t="shared" si="90"/>
        <v>1</v>
      </c>
    </row>
    <row r="479" spans="1:12" x14ac:dyDescent="0.25">
      <c r="A479" s="11">
        <v>355</v>
      </c>
      <c r="B479" s="12">
        <v>5</v>
      </c>
      <c r="C479" s="13" t="s">
        <v>460</v>
      </c>
      <c r="D479" s="44">
        <v>391084665299</v>
      </c>
      <c r="E479" s="59">
        <v>0.27675964626084126</v>
      </c>
      <c r="F479" s="45">
        <v>177169134981</v>
      </c>
      <c r="G479" s="59">
        <v>0.12537762657656981</v>
      </c>
      <c r="H479" s="45">
        <v>132409815378</v>
      </c>
      <c r="I479" s="45">
        <v>4872123348</v>
      </c>
      <c r="J479" s="45">
        <v>9743261400</v>
      </c>
      <c r="K479" s="45">
        <v>4127500311</v>
      </c>
      <c r="L479" s="147">
        <f t="shared" si="90"/>
        <v>1</v>
      </c>
    </row>
    <row r="480" spans="1:12" x14ac:dyDescent="0.25">
      <c r="A480" s="11">
        <v>356</v>
      </c>
      <c r="B480" s="12">
        <v>6</v>
      </c>
      <c r="C480" s="13" t="s">
        <v>461</v>
      </c>
      <c r="D480" s="44">
        <v>449626604362</v>
      </c>
      <c r="E480" s="59">
        <v>0.178965739722622</v>
      </c>
      <c r="F480" s="45">
        <v>379742479387</v>
      </c>
      <c r="G480" s="59">
        <v>0.15114962742035795</v>
      </c>
      <c r="H480" s="45">
        <v>248389125067</v>
      </c>
      <c r="I480" s="45">
        <v>102316358646</v>
      </c>
      <c r="J480" s="45">
        <v>35163577205</v>
      </c>
      <c r="K480" s="45">
        <v>21738496696</v>
      </c>
      <c r="L480" s="147">
        <f t="shared" si="90"/>
        <v>0</v>
      </c>
    </row>
    <row r="481" spans="1:12" x14ac:dyDescent="0.25">
      <c r="A481" s="11">
        <v>357</v>
      </c>
      <c r="B481" s="12">
        <v>7</v>
      </c>
      <c r="C481" s="13" t="s">
        <v>462</v>
      </c>
      <c r="D481" s="44">
        <v>281100873057</v>
      </c>
      <c r="E481" s="59">
        <v>0.19039843809417456</v>
      </c>
      <c r="F481" s="45">
        <v>282390840812</v>
      </c>
      <c r="G481" s="59">
        <v>0.19127217371467564</v>
      </c>
      <c r="H481" s="45">
        <v>143044776135</v>
      </c>
      <c r="I481" s="45">
        <v>17884746888</v>
      </c>
      <c r="J481" s="45">
        <v>26091457525</v>
      </c>
      <c r="K481" s="45">
        <v>7118075738</v>
      </c>
      <c r="L481" s="147">
        <f t="shared" si="90"/>
        <v>0</v>
      </c>
    </row>
    <row r="482" spans="1:12" x14ac:dyDescent="0.25">
      <c r="A482" s="11">
        <v>358</v>
      </c>
      <c r="B482" s="12">
        <v>8</v>
      </c>
      <c r="C482" s="13" t="s">
        <v>463</v>
      </c>
      <c r="D482" s="44">
        <v>418107412418</v>
      </c>
      <c r="E482" s="59">
        <v>0.24184351457548986</v>
      </c>
      <c r="F482" s="45">
        <v>277483571998</v>
      </c>
      <c r="G482" s="59">
        <v>0.16050325896128081</v>
      </c>
      <c r="H482" s="45">
        <v>100991085223</v>
      </c>
      <c r="I482" s="45">
        <v>10059597459</v>
      </c>
      <c r="J482" s="45">
        <v>19370504000</v>
      </c>
      <c r="K482" s="45">
        <v>9832941784</v>
      </c>
      <c r="L482" s="147">
        <f t="shared" si="90"/>
        <v>1</v>
      </c>
    </row>
    <row r="483" spans="1:12" x14ac:dyDescent="0.25">
      <c r="A483" s="11">
        <v>359</v>
      </c>
      <c r="B483" s="12">
        <v>9</v>
      </c>
      <c r="C483" s="13" t="s">
        <v>464</v>
      </c>
      <c r="D483" s="44">
        <v>386952175583</v>
      </c>
      <c r="E483" s="59">
        <v>0.2479048954825698</v>
      </c>
      <c r="F483" s="45">
        <v>344938084016</v>
      </c>
      <c r="G483" s="59">
        <v>0.22098813512834831</v>
      </c>
      <c r="H483" s="45">
        <v>189339844911</v>
      </c>
      <c r="I483" s="45">
        <v>7518157575</v>
      </c>
      <c r="J483" s="45">
        <v>13346129358</v>
      </c>
      <c r="K483" s="45">
        <v>6290630445</v>
      </c>
      <c r="L483" s="147">
        <f t="shared" si="90"/>
        <v>1</v>
      </c>
    </row>
    <row r="484" spans="1:12" x14ac:dyDescent="0.25">
      <c r="A484" s="11">
        <v>360</v>
      </c>
      <c r="B484" s="12">
        <v>10</v>
      </c>
      <c r="C484" s="13" t="s">
        <v>465</v>
      </c>
      <c r="D484" s="44">
        <v>307642989233</v>
      </c>
      <c r="E484" s="59">
        <v>0.21753003123440745</v>
      </c>
      <c r="F484" s="45">
        <v>185670677605</v>
      </c>
      <c r="G484" s="59">
        <v>0.13128512500617986</v>
      </c>
      <c r="H484" s="45">
        <v>153210442699</v>
      </c>
      <c r="I484" s="45">
        <v>10962276249</v>
      </c>
      <c r="J484" s="45">
        <v>10204455338</v>
      </c>
      <c r="K484" s="45">
        <v>9858285750</v>
      </c>
      <c r="L484" s="147">
        <f t="shared" si="90"/>
        <v>1</v>
      </c>
    </row>
    <row r="485" spans="1:12" x14ac:dyDescent="0.25">
      <c r="A485" s="11">
        <v>361</v>
      </c>
      <c r="B485" s="12">
        <v>11</v>
      </c>
      <c r="C485" s="13" t="s">
        <v>466</v>
      </c>
      <c r="D485" s="44">
        <v>373043697096</v>
      </c>
      <c r="E485" s="59">
        <v>0.28239540752581943</v>
      </c>
      <c r="F485" s="45">
        <v>204044786048</v>
      </c>
      <c r="G485" s="59">
        <v>0.15446262986910933</v>
      </c>
      <c r="H485" s="45">
        <v>156876069095</v>
      </c>
      <c r="I485" s="45">
        <v>7755858000</v>
      </c>
      <c r="J485" s="45">
        <v>14800317875</v>
      </c>
      <c r="K485" s="45">
        <v>7860287722</v>
      </c>
      <c r="L485" s="147">
        <f t="shared" si="90"/>
        <v>1</v>
      </c>
    </row>
    <row r="486" spans="1:12" x14ac:dyDescent="0.25">
      <c r="A486" s="11">
        <v>362</v>
      </c>
      <c r="B486" s="12">
        <v>12</v>
      </c>
      <c r="C486" s="13" t="s">
        <v>467</v>
      </c>
      <c r="D486" s="44">
        <v>305086063308</v>
      </c>
      <c r="E486" s="59">
        <v>0.25463794208083118</v>
      </c>
      <c r="F486" s="45">
        <v>289670723877</v>
      </c>
      <c r="G486" s="59">
        <v>0.24177163718762956</v>
      </c>
      <c r="H486" s="45">
        <v>87896741470</v>
      </c>
      <c r="I486" s="45">
        <v>22533440391</v>
      </c>
      <c r="J486" s="45">
        <v>14771653425</v>
      </c>
      <c r="K486" s="45">
        <v>3978934527</v>
      </c>
      <c r="L486" s="147">
        <f t="shared" si="90"/>
        <v>1</v>
      </c>
    </row>
    <row r="487" spans="1:12" x14ac:dyDescent="0.25">
      <c r="A487" s="11">
        <v>363</v>
      </c>
      <c r="B487" s="12">
        <v>13</v>
      </c>
      <c r="C487" s="13" t="s">
        <v>468</v>
      </c>
      <c r="D487" s="44">
        <v>449982221384</v>
      </c>
      <c r="E487" s="59">
        <v>0.25229462650349671</v>
      </c>
      <c r="F487" s="45">
        <v>330571856436</v>
      </c>
      <c r="G487" s="59">
        <v>0.1853439960262698</v>
      </c>
      <c r="H487" s="45">
        <v>256670910303</v>
      </c>
      <c r="I487" s="45">
        <v>74188260250</v>
      </c>
      <c r="J487" s="45">
        <v>46061606535</v>
      </c>
      <c r="K487" s="45">
        <v>18813777368</v>
      </c>
      <c r="L487" s="147">
        <f t="shared" si="90"/>
        <v>1</v>
      </c>
    </row>
    <row r="488" spans="1:12" x14ac:dyDescent="0.25">
      <c r="A488" s="14" t="s">
        <v>29</v>
      </c>
      <c r="B488" s="15" t="s">
        <v>29</v>
      </c>
      <c r="C488" s="16" t="s">
        <v>30</v>
      </c>
      <c r="D488" s="46">
        <v>4237303945665</v>
      </c>
      <c r="E488" s="60">
        <v>0.22759626995207577</v>
      </c>
      <c r="F488" s="46">
        <v>3189783880229</v>
      </c>
      <c r="G488" s="60">
        <v>0.17133132822253649</v>
      </c>
      <c r="H488" s="46">
        <v>1886077909817</v>
      </c>
      <c r="I488" s="46">
        <v>226300285151</v>
      </c>
      <c r="J488" s="46">
        <v>230487924608</v>
      </c>
      <c r="K488" s="46">
        <v>120864437028</v>
      </c>
      <c r="L488" s="148">
        <f t="shared" ref="L488" si="99">SUM(L475:L486)</f>
        <v>10</v>
      </c>
    </row>
    <row r="489" spans="1:12" x14ac:dyDescent="0.25">
      <c r="A489" s="14" t="s">
        <v>31</v>
      </c>
      <c r="B489" s="15" t="s">
        <v>31</v>
      </c>
      <c r="C489" s="16" t="s">
        <v>32</v>
      </c>
      <c r="D489" s="46">
        <v>449982221384</v>
      </c>
      <c r="E489" s="60">
        <v>0.25229462650349671</v>
      </c>
      <c r="F489" s="46">
        <v>330571856436</v>
      </c>
      <c r="G489" s="60">
        <v>0.1853439960262698</v>
      </c>
      <c r="H489" s="46">
        <v>256670910303</v>
      </c>
      <c r="I489" s="46">
        <v>74188260250</v>
      </c>
      <c r="J489" s="46">
        <v>46061606535</v>
      </c>
      <c r="K489" s="46">
        <v>18813777368</v>
      </c>
      <c r="L489" s="148">
        <f t="shared" ref="L489" si="100">SUM(L487)</f>
        <v>1</v>
      </c>
    </row>
    <row r="490" spans="1:12" x14ac:dyDescent="0.25">
      <c r="A490" s="14" t="s">
        <v>33</v>
      </c>
      <c r="B490" s="15" t="s">
        <v>33</v>
      </c>
      <c r="C490" s="16" t="s">
        <v>469</v>
      </c>
      <c r="D490" s="46">
        <v>4687286167049</v>
      </c>
      <c r="E490" s="60">
        <v>0.2297555047326659</v>
      </c>
      <c r="F490" s="46">
        <v>3520355736665</v>
      </c>
      <c r="G490" s="60">
        <v>0.17255637490237061</v>
      </c>
      <c r="H490" s="46">
        <v>2142748820120</v>
      </c>
      <c r="I490" s="46">
        <v>300488545401</v>
      </c>
      <c r="J490" s="46">
        <v>276549531143</v>
      </c>
      <c r="K490" s="46">
        <v>139678214396</v>
      </c>
      <c r="L490" s="148">
        <f t="shared" ref="L490" si="101">L488+L489</f>
        <v>11</v>
      </c>
    </row>
    <row r="491" spans="1:12" x14ac:dyDescent="0.25">
      <c r="A491" s="14" t="s">
        <v>35</v>
      </c>
      <c r="B491" s="15" t="s">
        <v>35</v>
      </c>
      <c r="C491" s="16" t="s">
        <v>470</v>
      </c>
      <c r="D491" s="46">
        <v>6009629248791</v>
      </c>
      <c r="E491" s="60">
        <v>0.22961805482221107</v>
      </c>
      <c r="F491" s="46">
        <v>4065608377656</v>
      </c>
      <c r="G491" s="60">
        <v>0.15534021296472864</v>
      </c>
      <c r="H491" s="46">
        <v>3092564457844</v>
      </c>
      <c r="I491" s="46">
        <v>403682368232</v>
      </c>
      <c r="J491" s="46">
        <v>368414314685</v>
      </c>
      <c r="K491" s="46">
        <v>182185816089</v>
      </c>
      <c r="L491" s="148">
        <f t="shared" ref="L491" si="102">L490+L474</f>
        <v>11</v>
      </c>
    </row>
    <row r="492" spans="1:12" x14ac:dyDescent="0.25">
      <c r="A492" s="8" t="s">
        <v>471</v>
      </c>
      <c r="B492" s="17">
        <v>26</v>
      </c>
      <c r="C492" s="10" t="s">
        <v>472</v>
      </c>
      <c r="D492" s="38">
        <v>3224840059237</v>
      </c>
      <c r="E492" s="58">
        <v>0.31885513464822907</v>
      </c>
      <c r="F492" s="38">
        <v>799451185290</v>
      </c>
      <c r="G492" s="58">
        <v>7.9045506334550139E-2</v>
      </c>
      <c r="H492" s="38">
        <v>273548944053</v>
      </c>
      <c r="I492" s="38">
        <v>22104223878</v>
      </c>
      <c r="J492" s="38">
        <v>65048715483</v>
      </c>
      <c r="K492" s="38">
        <v>55457366003</v>
      </c>
      <c r="L492" s="146">
        <f t="shared" si="90"/>
        <v>0</v>
      </c>
    </row>
    <row r="493" spans="1:12" x14ac:dyDescent="0.25">
      <c r="A493" s="11">
        <v>364</v>
      </c>
      <c r="B493" s="12">
        <v>1</v>
      </c>
      <c r="C493" s="13" t="s">
        <v>473</v>
      </c>
      <c r="D493" s="44">
        <v>317570664618</v>
      </c>
      <c r="E493" s="59">
        <v>0.29499070634331243</v>
      </c>
      <c r="F493" s="45">
        <v>279855479424</v>
      </c>
      <c r="G493" s="59">
        <v>0.25995715205192432</v>
      </c>
      <c r="H493" s="45">
        <v>71784252731</v>
      </c>
      <c r="I493" s="45">
        <v>10881070158</v>
      </c>
      <c r="J493" s="45">
        <v>15044821118</v>
      </c>
      <c r="K493" s="45">
        <v>5067300358</v>
      </c>
      <c r="L493" s="147">
        <f t="shared" si="90"/>
        <v>1</v>
      </c>
    </row>
    <row r="494" spans="1:12" x14ac:dyDescent="0.25">
      <c r="A494" s="11">
        <v>365</v>
      </c>
      <c r="B494" s="12">
        <v>2</v>
      </c>
      <c r="C494" s="13" t="s">
        <v>474</v>
      </c>
      <c r="D494" s="44">
        <v>313892168849</v>
      </c>
      <c r="E494" s="59">
        <v>0.32466072532723095</v>
      </c>
      <c r="F494" s="45">
        <v>224864235153</v>
      </c>
      <c r="G494" s="59">
        <v>0.23257855062973989</v>
      </c>
      <c r="H494" s="45">
        <v>69143128452</v>
      </c>
      <c r="I494" s="45">
        <v>6508690533</v>
      </c>
      <c r="J494" s="45">
        <v>10105414091</v>
      </c>
      <c r="K494" s="45">
        <v>4691097900</v>
      </c>
      <c r="L494" s="147">
        <f t="shared" si="90"/>
        <v>1</v>
      </c>
    </row>
    <row r="495" spans="1:12" x14ac:dyDescent="0.25">
      <c r="A495" s="11">
        <v>366</v>
      </c>
      <c r="B495" s="12">
        <v>3</v>
      </c>
      <c r="C495" s="13" t="s">
        <v>475</v>
      </c>
      <c r="D495" s="44">
        <v>581099207231</v>
      </c>
      <c r="E495" s="59">
        <v>0.22179879166164668</v>
      </c>
      <c r="F495" s="45">
        <v>507638487654</v>
      </c>
      <c r="G495" s="59">
        <v>0.19375969156647715</v>
      </c>
      <c r="H495" s="45">
        <v>150527425435</v>
      </c>
      <c r="I495" s="45">
        <v>34338925240</v>
      </c>
      <c r="J495" s="45">
        <v>27594738208</v>
      </c>
      <c r="K495" s="45">
        <v>7011713237</v>
      </c>
      <c r="L495" s="147">
        <f t="shared" si="90"/>
        <v>1</v>
      </c>
    </row>
    <row r="496" spans="1:12" x14ac:dyDescent="0.25">
      <c r="A496" s="11">
        <v>367</v>
      </c>
      <c r="B496" s="12">
        <v>4</v>
      </c>
      <c r="C496" s="13" t="s">
        <v>476</v>
      </c>
      <c r="D496" s="44">
        <v>522112586612</v>
      </c>
      <c r="E496" s="59">
        <v>0.32775753315376155</v>
      </c>
      <c r="F496" s="45">
        <v>334757464520</v>
      </c>
      <c r="G496" s="59">
        <v>0.21014486834698598</v>
      </c>
      <c r="H496" s="45">
        <v>97859706560</v>
      </c>
      <c r="I496" s="45">
        <v>18856423562</v>
      </c>
      <c r="J496" s="45">
        <v>13686245279</v>
      </c>
      <c r="K496" s="45">
        <v>4611288262</v>
      </c>
      <c r="L496" s="147">
        <f t="shared" si="90"/>
        <v>1</v>
      </c>
    </row>
    <row r="497" spans="1:12" x14ac:dyDescent="0.25">
      <c r="A497" s="11">
        <v>368</v>
      </c>
      <c r="B497" s="12">
        <v>5</v>
      </c>
      <c r="C497" s="13" t="s">
        <v>477</v>
      </c>
      <c r="D497" s="44">
        <v>375370706632</v>
      </c>
      <c r="E497" s="59">
        <v>0.30249059476843487</v>
      </c>
      <c r="F497" s="45">
        <v>283068089132</v>
      </c>
      <c r="G497" s="59">
        <v>0.22810899499796911</v>
      </c>
      <c r="H497" s="45">
        <v>76560168565</v>
      </c>
      <c r="I497" s="45">
        <v>10818238654</v>
      </c>
      <c r="J497" s="45">
        <v>10557267029</v>
      </c>
      <c r="K497" s="45">
        <v>4482359273</v>
      </c>
      <c r="L497" s="147">
        <f t="shared" si="90"/>
        <v>1</v>
      </c>
    </row>
    <row r="498" spans="1:12" x14ac:dyDescent="0.25">
      <c r="A498" s="11">
        <v>369</v>
      </c>
      <c r="B498" s="12">
        <v>6</v>
      </c>
      <c r="C498" s="13" t="s">
        <v>478</v>
      </c>
      <c r="D498" s="44">
        <v>643827443385</v>
      </c>
      <c r="E498" s="59">
        <v>0.31498924729859273</v>
      </c>
      <c r="F498" s="45">
        <v>403229175656</v>
      </c>
      <c r="G498" s="59">
        <v>0.19727778900031062</v>
      </c>
      <c r="H498" s="45">
        <v>172198312164</v>
      </c>
      <c r="I498" s="45">
        <v>3546347237</v>
      </c>
      <c r="J498" s="45">
        <v>20342586930</v>
      </c>
      <c r="K498" s="45">
        <v>5042568729</v>
      </c>
      <c r="L498" s="147">
        <f t="shared" si="90"/>
        <v>1</v>
      </c>
    </row>
    <row r="499" spans="1:12" x14ac:dyDescent="0.25">
      <c r="A499" s="11">
        <v>370</v>
      </c>
      <c r="B499" s="12">
        <v>7</v>
      </c>
      <c r="C499" s="13" t="s">
        <v>479</v>
      </c>
      <c r="D499" s="44">
        <v>386299644157</v>
      </c>
      <c r="E499" s="59">
        <v>0.29707467344889166</v>
      </c>
      <c r="F499" s="45">
        <v>364988300151</v>
      </c>
      <c r="G499" s="59">
        <v>0.28068568459761961</v>
      </c>
      <c r="H499" s="45">
        <v>44268681433</v>
      </c>
      <c r="I499" s="45">
        <v>5271238152</v>
      </c>
      <c r="J499" s="45">
        <v>11816277334</v>
      </c>
      <c r="K499" s="45">
        <v>5165435935</v>
      </c>
      <c r="L499" s="147">
        <f t="shared" si="90"/>
        <v>1</v>
      </c>
    </row>
    <row r="500" spans="1:12" x14ac:dyDescent="0.25">
      <c r="A500" s="11">
        <v>371</v>
      </c>
      <c r="B500" s="12">
        <v>8</v>
      </c>
      <c r="C500" s="13" t="s">
        <v>480</v>
      </c>
      <c r="D500" s="44">
        <v>462693872760</v>
      </c>
      <c r="E500" s="59">
        <v>0.29483100455107675</v>
      </c>
      <c r="F500" s="45">
        <v>339196271819</v>
      </c>
      <c r="G500" s="59">
        <v>0.21613767427659217</v>
      </c>
      <c r="H500" s="45">
        <v>116048308433</v>
      </c>
      <c r="I500" s="45">
        <v>15772074981</v>
      </c>
      <c r="J500" s="45">
        <v>18940377235</v>
      </c>
      <c r="K500" s="45">
        <v>4644449750</v>
      </c>
      <c r="L500" s="147">
        <f t="shared" si="90"/>
        <v>1</v>
      </c>
    </row>
    <row r="501" spans="1:12" x14ac:dyDescent="0.25">
      <c r="A501" s="11">
        <v>372</v>
      </c>
      <c r="B501" s="12">
        <v>9</v>
      </c>
      <c r="C501" s="13" t="s">
        <v>481</v>
      </c>
      <c r="D501" s="44">
        <v>371444313825</v>
      </c>
      <c r="E501" s="59">
        <v>0.18698456480850698</v>
      </c>
      <c r="F501" s="45">
        <v>472107142479</v>
      </c>
      <c r="G501" s="59">
        <v>0.23765809650006858</v>
      </c>
      <c r="H501" s="45">
        <v>204901835750</v>
      </c>
      <c r="I501" s="45">
        <v>22310727800</v>
      </c>
      <c r="J501" s="45">
        <v>27428211778</v>
      </c>
      <c r="K501" s="45">
        <v>10870688263</v>
      </c>
      <c r="L501" s="147">
        <f t="shared" si="90"/>
        <v>0</v>
      </c>
    </row>
    <row r="502" spans="1:12" x14ac:dyDescent="0.25">
      <c r="A502" s="11">
        <v>373</v>
      </c>
      <c r="B502" s="12">
        <v>10</v>
      </c>
      <c r="C502" s="13" t="s">
        <v>482</v>
      </c>
      <c r="D502" s="44">
        <v>370122063592</v>
      </c>
      <c r="E502" s="59">
        <v>0.27006259540917327</v>
      </c>
      <c r="F502" s="45">
        <v>273713490500</v>
      </c>
      <c r="G502" s="59">
        <v>0.19971729035969804</v>
      </c>
      <c r="H502" s="45">
        <v>70304302000</v>
      </c>
      <c r="I502" s="45">
        <v>5501000000</v>
      </c>
      <c r="J502" s="45">
        <v>23513005000</v>
      </c>
      <c r="K502" s="45">
        <v>8232763500</v>
      </c>
      <c r="L502" s="147">
        <f t="shared" si="90"/>
        <v>1</v>
      </c>
    </row>
    <row r="503" spans="1:12" x14ac:dyDescent="0.25">
      <c r="A503" s="11">
        <v>374</v>
      </c>
      <c r="B503" s="12">
        <v>11</v>
      </c>
      <c r="C503" s="13" t="s">
        <v>483</v>
      </c>
      <c r="D503" s="44">
        <v>464391454057</v>
      </c>
      <c r="E503" s="59">
        <v>0.28855361306759425</v>
      </c>
      <c r="F503" s="45">
        <v>349228354300</v>
      </c>
      <c r="G503" s="59">
        <v>0.21699603327873931</v>
      </c>
      <c r="H503" s="45">
        <v>152520483397</v>
      </c>
      <c r="I503" s="45">
        <v>9832131516</v>
      </c>
      <c r="J503" s="45">
        <v>21298251438</v>
      </c>
      <c r="K503" s="45">
        <v>6681006634</v>
      </c>
      <c r="L503" s="147">
        <f t="shared" si="90"/>
        <v>1</v>
      </c>
    </row>
    <row r="504" spans="1:12" x14ac:dyDescent="0.25">
      <c r="A504" s="11">
        <v>375</v>
      </c>
      <c r="B504" s="12">
        <v>12</v>
      </c>
      <c r="C504" s="13" t="s">
        <v>484</v>
      </c>
      <c r="D504" s="44">
        <v>458932204804</v>
      </c>
      <c r="E504" s="59">
        <v>0.30310557941644961</v>
      </c>
      <c r="F504" s="45">
        <v>363789121211</v>
      </c>
      <c r="G504" s="59">
        <v>0.2402675410786515</v>
      </c>
      <c r="H504" s="45">
        <v>69049969082</v>
      </c>
      <c r="I504" s="45">
        <v>20885343821</v>
      </c>
      <c r="J504" s="45">
        <v>19651733182</v>
      </c>
      <c r="K504" s="45">
        <v>4965975594</v>
      </c>
      <c r="L504" s="147">
        <f t="shared" si="90"/>
        <v>1</v>
      </c>
    </row>
    <row r="505" spans="1:12" x14ac:dyDescent="0.25">
      <c r="A505" s="11">
        <v>376</v>
      </c>
      <c r="B505" s="12">
        <v>13</v>
      </c>
      <c r="C505" s="13" t="s">
        <v>485</v>
      </c>
      <c r="D505" s="44">
        <v>448711610937</v>
      </c>
      <c r="E505" s="59">
        <v>0.29882514054346265</v>
      </c>
      <c r="F505" s="45">
        <v>372078434110</v>
      </c>
      <c r="G505" s="59">
        <v>0.24779031265523244</v>
      </c>
      <c r="H505" s="45">
        <v>78273500889</v>
      </c>
      <c r="I505" s="45">
        <v>902416500</v>
      </c>
      <c r="J505" s="45">
        <v>16603362958</v>
      </c>
      <c r="K505" s="45">
        <v>3844079449</v>
      </c>
      <c r="L505" s="147">
        <f t="shared" si="90"/>
        <v>1</v>
      </c>
    </row>
    <row r="506" spans="1:12" x14ac:dyDescent="0.25">
      <c r="A506" s="11">
        <v>377</v>
      </c>
      <c r="B506" s="12">
        <v>14</v>
      </c>
      <c r="C506" s="13" t="s">
        <v>486</v>
      </c>
      <c r="D506" s="44">
        <v>333132993950</v>
      </c>
      <c r="E506" s="59">
        <v>0.30219515861343221</v>
      </c>
      <c r="F506" s="45">
        <v>226493596693</v>
      </c>
      <c r="G506" s="59">
        <v>0.20545928989501666</v>
      </c>
      <c r="H506" s="45">
        <v>91967685155</v>
      </c>
      <c r="I506" s="45">
        <v>8880475900</v>
      </c>
      <c r="J506" s="45">
        <v>14711694400</v>
      </c>
      <c r="K506" s="45">
        <v>6104531000</v>
      </c>
      <c r="L506" s="147">
        <f t="shared" si="90"/>
        <v>1</v>
      </c>
    </row>
    <row r="507" spans="1:12" x14ac:dyDescent="0.25">
      <c r="A507" s="11">
        <v>378</v>
      </c>
      <c r="B507" s="12">
        <v>15</v>
      </c>
      <c r="C507" s="13" t="s">
        <v>487</v>
      </c>
      <c r="D507" s="44">
        <v>383035368400</v>
      </c>
      <c r="E507" s="59">
        <v>0.3059741206876711</v>
      </c>
      <c r="F507" s="45">
        <v>292474777300</v>
      </c>
      <c r="G507" s="59">
        <v>0.23363302762745591</v>
      </c>
      <c r="H507" s="45">
        <v>92726164000</v>
      </c>
      <c r="I507" s="45">
        <v>709900000</v>
      </c>
      <c r="J507" s="45">
        <v>16957180000</v>
      </c>
      <c r="K507" s="45">
        <v>2895377000</v>
      </c>
      <c r="L507" s="147">
        <f t="shared" si="90"/>
        <v>1</v>
      </c>
    </row>
    <row r="508" spans="1:12" x14ac:dyDescent="0.25">
      <c r="A508" s="11">
        <v>379</v>
      </c>
      <c r="B508" s="12">
        <v>16</v>
      </c>
      <c r="C508" s="13" t="s">
        <v>488</v>
      </c>
      <c r="D508" s="44">
        <v>378922604220</v>
      </c>
      <c r="E508" s="59">
        <v>0.33982198155674453</v>
      </c>
      <c r="F508" s="45">
        <v>262664752787</v>
      </c>
      <c r="G508" s="59">
        <v>0.23556065482271266</v>
      </c>
      <c r="H508" s="45">
        <v>52325906142</v>
      </c>
      <c r="I508" s="45">
        <v>3551982744</v>
      </c>
      <c r="J508" s="45">
        <v>13820319589</v>
      </c>
      <c r="K508" s="45">
        <v>3648050246</v>
      </c>
      <c r="L508" s="147">
        <f t="shared" si="90"/>
        <v>1</v>
      </c>
    </row>
    <row r="509" spans="1:12" x14ac:dyDescent="0.25">
      <c r="A509" s="11">
        <v>380</v>
      </c>
      <c r="B509" s="12">
        <v>17</v>
      </c>
      <c r="C509" s="13" t="s">
        <v>489</v>
      </c>
      <c r="D509" s="44">
        <v>389319562055</v>
      </c>
      <c r="E509" s="59">
        <v>0.34353887147660506</v>
      </c>
      <c r="F509" s="45">
        <v>252871974897</v>
      </c>
      <c r="G509" s="59">
        <v>0.22313636752705296</v>
      </c>
      <c r="H509" s="45">
        <v>68877263138</v>
      </c>
      <c r="I509" s="45">
        <v>3211629642</v>
      </c>
      <c r="J509" s="45">
        <v>16366817879</v>
      </c>
      <c r="K509" s="45">
        <v>5315263025</v>
      </c>
      <c r="L509" s="147">
        <f t="shared" si="90"/>
        <v>1</v>
      </c>
    </row>
    <row r="510" spans="1:12" x14ac:dyDescent="0.25">
      <c r="A510" s="11">
        <v>381</v>
      </c>
      <c r="B510" s="12">
        <v>18</v>
      </c>
      <c r="C510" s="13" t="s">
        <v>490</v>
      </c>
      <c r="D510" s="44">
        <v>387043124953</v>
      </c>
      <c r="E510" s="59">
        <v>0.30013457313362973</v>
      </c>
      <c r="F510" s="45">
        <v>297087059670</v>
      </c>
      <c r="G510" s="59">
        <v>0.23037768168187556</v>
      </c>
      <c r="H510" s="45">
        <v>82413625295</v>
      </c>
      <c r="I510" s="45">
        <v>2094995700</v>
      </c>
      <c r="J510" s="45">
        <v>14727285050</v>
      </c>
      <c r="K510" s="45">
        <v>345000000</v>
      </c>
      <c r="L510" s="147">
        <f t="shared" si="90"/>
        <v>1</v>
      </c>
    </row>
    <row r="511" spans="1:12" x14ac:dyDescent="0.25">
      <c r="A511" s="11">
        <v>382</v>
      </c>
      <c r="B511" s="12">
        <v>19</v>
      </c>
      <c r="C511" s="13" t="s">
        <v>491</v>
      </c>
      <c r="D511" s="44">
        <v>403279058640</v>
      </c>
      <c r="E511" s="59">
        <v>0.33718725443604153</v>
      </c>
      <c r="F511" s="45">
        <v>273390259900</v>
      </c>
      <c r="G511" s="59">
        <v>0.22858541536005605</v>
      </c>
      <c r="H511" s="45">
        <v>59988520468</v>
      </c>
      <c r="I511" s="45">
        <v>3236136000</v>
      </c>
      <c r="J511" s="45">
        <v>8674212680</v>
      </c>
      <c r="K511" s="45">
        <v>2781707000</v>
      </c>
      <c r="L511" s="147">
        <f t="shared" si="90"/>
        <v>1</v>
      </c>
    </row>
    <row r="512" spans="1:12" x14ac:dyDescent="0.25">
      <c r="A512" s="11">
        <v>383</v>
      </c>
      <c r="B512" s="12">
        <v>20</v>
      </c>
      <c r="C512" s="13" t="s">
        <v>492</v>
      </c>
      <c r="D512" s="44">
        <v>398796417197</v>
      </c>
      <c r="E512" s="59">
        <v>0.34725019031661497</v>
      </c>
      <c r="F512" s="45">
        <v>219955314095</v>
      </c>
      <c r="G512" s="59">
        <v>0.19152510250088112</v>
      </c>
      <c r="H512" s="45">
        <v>54440030791</v>
      </c>
      <c r="I512" s="45">
        <v>7585222634</v>
      </c>
      <c r="J512" s="45">
        <v>9012926966</v>
      </c>
      <c r="K512" s="45">
        <v>4890030593</v>
      </c>
      <c r="L512" s="147">
        <f t="shared" si="90"/>
        <v>1</v>
      </c>
    </row>
    <row r="513" spans="1:12" x14ac:dyDescent="0.25">
      <c r="A513" s="11">
        <v>384</v>
      </c>
      <c r="B513" s="12">
        <v>21</v>
      </c>
      <c r="C513" s="13" t="s">
        <v>493</v>
      </c>
      <c r="D513" s="44">
        <v>349190115975</v>
      </c>
      <c r="E513" s="59">
        <v>0.22638974414934596</v>
      </c>
      <c r="F513" s="45">
        <v>360875017680</v>
      </c>
      <c r="G513" s="59">
        <v>0.233965393591825</v>
      </c>
      <c r="H513" s="45">
        <v>81330611600</v>
      </c>
      <c r="I513" s="45">
        <v>7182021040</v>
      </c>
      <c r="J513" s="45">
        <v>13873638530</v>
      </c>
      <c r="K513" s="45">
        <v>7710047737</v>
      </c>
      <c r="L513" s="147">
        <f t="shared" si="90"/>
        <v>1</v>
      </c>
    </row>
    <row r="514" spans="1:12" x14ac:dyDescent="0.25">
      <c r="A514" s="11">
        <v>385</v>
      </c>
      <c r="B514" s="12">
        <v>22</v>
      </c>
      <c r="C514" s="13" t="s">
        <v>494</v>
      </c>
      <c r="D514" s="44">
        <v>1188775628485</v>
      </c>
      <c r="E514" s="59">
        <v>0.20581661737264639</v>
      </c>
      <c r="F514" s="45">
        <v>592929362177</v>
      </c>
      <c r="G514" s="59">
        <v>0.10265580210431671</v>
      </c>
      <c r="H514" s="45">
        <v>1027807744713</v>
      </c>
      <c r="I514" s="45">
        <v>30614228000</v>
      </c>
      <c r="J514" s="45">
        <v>131450471371</v>
      </c>
      <c r="K514" s="45">
        <v>21177895098</v>
      </c>
      <c r="L514" s="147">
        <f t="shared" si="90"/>
        <v>1</v>
      </c>
    </row>
    <row r="515" spans="1:12" x14ac:dyDescent="0.25">
      <c r="A515" s="11">
        <v>386</v>
      </c>
      <c r="B515" s="12">
        <v>23</v>
      </c>
      <c r="C515" s="13" t="s">
        <v>495</v>
      </c>
      <c r="D515" s="44">
        <v>200135854863</v>
      </c>
      <c r="E515" s="59">
        <v>0.20471400336291062</v>
      </c>
      <c r="F515" s="45">
        <v>281559305486</v>
      </c>
      <c r="G515" s="59">
        <v>0.28800003202612445</v>
      </c>
      <c r="H515" s="45">
        <v>85034894700</v>
      </c>
      <c r="I515" s="45">
        <v>7713388000</v>
      </c>
      <c r="J515" s="45">
        <v>17056394540</v>
      </c>
      <c r="K515" s="45">
        <v>5343076000</v>
      </c>
      <c r="L515" s="147">
        <f t="shared" si="90"/>
        <v>1</v>
      </c>
    </row>
    <row r="516" spans="1:12" x14ac:dyDescent="0.25">
      <c r="A516" s="11">
        <v>387</v>
      </c>
      <c r="B516" s="12">
        <v>24</v>
      </c>
      <c r="C516" s="13" t="s">
        <v>496</v>
      </c>
      <c r="D516" s="44">
        <v>216551782886</v>
      </c>
      <c r="E516" s="59">
        <v>0.22848626378470821</v>
      </c>
      <c r="F516" s="45">
        <v>291063578270</v>
      </c>
      <c r="G516" s="59">
        <v>0.30710451161572838</v>
      </c>
      <c r="H516" s="45">
        <v>36644243256</v>
      </c>
      <c r="I516" s="45">
        <v>7378156490</v>
      </c>
      <c r="J516" s="45">
        <v>21489638617</v>
      </c>
      <c r="K516" s="45">
        <v>5100155845</v>
      </c>
      <c r="L516" s="147">
        <f t="shared" si="90"/>
        <v>1</v>
      </c>
    </row>
    <row r="517" spans="1:12" x14ac:dyDescent="0.25">
      <c r="A517" s="14" t="s">
        <v>29</v>
      </c>
      <c r="B517" s="15" t="s">
        <v>29</v>
      </c>
      <c r="C517" s="16" t="s">
        <v>30</v>
      </c>
      <c r="D517" s="46">
        <v>8739187186849</v>
      </c>
      <c r="E517" s="60">
        <v>0.28964596290504957</v>
      </c>
      <c r="F517" s="46">
        <v>6754326799131</v>
      </c>
      <c r="G517" s="60">
        <v>0.22386103509187633</v>
      </c>
      <c r="H517" s="46">
        <v>1957509881480</v>
      </c>
      <c r="I517" s="46">
        <v>201876991814</v>
      </c>
      <c r="J517" s="46">
        <v>344726366674</v>
      </c>
      <c r="K517" s="46">
        <v>109000733485</v>
      </c>
      <c r="L517" s="148">
        <f t="shared" ref="L517" si="103">SUM(L493:L513)</f>
        <v>20</v>
      </c>
    </row>
    <row r="518" spans="1:12" x14ac:dyDescent="0.25">
      <c r="A518" s="14" t="s">
        <v>31</v>
      </c>
      <c r="B518" s="15" t="s">
        <v>31</v>
      </c>
      <c r="C518" s="16" t="s">
        <v>32</v>
      </c>
      <c r="D518" s="46">
        <v>1605463266234</v>
      </c>
      <c r="E518" s="60">
        <v>0.20846650626674279</v>
      </c>
      <c r="F518" s="46">
        <v>1165552245933</v>
      </c>
      <c r="G518" s="60">
        <v>0.15134485459201605</v>
      </c>
      <c r="H518" s="46">
        <v>1149486882669</v>
      </c>
      <c r="I518" s="46">
        <v>45705772490</v>
      </c>
      <c r="J518" s="46">
        <v>169996504528</v>
      </c>
      <c r="K518" s="46">
        <v>31621126943</v>
      </c>
      <c r="L518" s="148">
        <f t="shared" ref="L518" si="104">SUM(L514:L516)</f>
        <v>3</v>
      </c>
    </row>
    <row r="519" spans="1:12" x14ac:dyDescent="0.25">
      <c r="A519" s="14" t="s">
        <v>33</v>
      </c>
      <c r="B519" s="15" t="s">
        <v>33</v>
      </c>
      <c r="C519" s="16" t="s">
        <v>497</v>
      </c>
      <c r="D519" s="46">
        <v>10344650453083</v>
      </c>
      <c r="E519" s="60">
        <v>0.27313860771385173</v>
      </c>
      <c r="F519" s="46">
        <v>7919879045064</v>
      </c>
      <c r="G519" s="60">
        <v>0.20911530509821991</v>
      </c>
      <c r="H519" s="46">
        <v>3106996764149</v>
      </c>
      <c r="I519" s="46">
        <v>247582764304</v>
      </c>
      <c r="J519" s="46">
        <v>514722871202</v>
      </c>
      <c r="K519" s="46">
        <v>140621860428</v>
      </c>
      <c r="L519" s="148">
        <f t="shared" ref="L519" si="105">L517+L518</f>
        <v>23</v>
      </c>
    </row>
    <row r="520" spans="1:12" x14ac:dyDescent="0.25">
      <c r="A520" s="14" t="s">
        <v>35</v>
      </c>
      <c r="B520" s="15" t="s">
        <v>35</v>
      </c>
      <c r="C520" s="16" t="s">
        <v>498</v>
      </c>
      <c r="D520" s="46">
        <v>13569490512320</v>
      </c>
      <c r="E520" s="60">
        <v>0.28277387430442563</v>
      </c>
      <c r="F520" s="46">
        <v>8719330230354</v>
      </c>
      <c r="G520" s="60">
        <v>0.18170164814503068</v>
      </c>
      <c r="H520" s="46">
        <v>3380545708202</v>
      </c>
      <c r="I520" s="46">
        <v>269686988182</v>
      </c>
      <c r="J520" s="46">
        <v>579771586685</v>
      </c>
      <c r="K520" s="46">
        <v>196079226431</v>
      </c>
      <c r="L520" s="148">
        <f t="shared" ref="L520" si="106">L519+L492</f>
        <v>23</v>
      </c>
    </row>
    <row r="521" spans="1:12" x14ac:dyDescent="0.25">
      <c r="A521" s="8" t="s">
        <v>499</v>
      </c>
      <c r="B521" s="17">
        <v>27</v>
      </c>
      <c r="C521" s="10" t="s">
        <v>500</v>
      </c>
      <c r="D521" s="38">
        <v>1794581669445</v>
      </c>
      <c r="E521" s="58">
        <v>0.36007174052749374</v>
      </c>
      <c r="F521" s="38">
        <v>441155504205</v>
      </c>
      <c r="G521" s="58">
        <v>8.8515130265152175E-2</v>
      </c>
      <c r="H521" s="38">
        <v>280919525180</v>
      </c>
      <c r="I521" s="38">
        <v>183088004106</v>
      </c>
      <c r="J521" s="38">
        <v>30403055209</v>
      </c>
      <c r="K521" s="38">
        <v>17372269939</v>
      </c>
      <c r="L521" s="146">
        <f t="shared" si="90"/>
        <v>0</v>
      </c>
    </row>
    <row r="522" spans="1:12" x14ac:dyDescent="0.25">
      <c r="A522" s="11">
        <v>388</v>
      </c>
      <c r="B522" s="12">
        <v>1</v>
      </c>
      <c r="C522" s="13" t="s">
        <v>501</v>
      </c>
      <c r="D522" s="44">
        <v>272592572848</v>
      </c>
      <c r="E522" s="59">
        <v>0.22302759537679057</v>
      </c>
      <c r="F522" s="45">
        <v>170781320004</v>
      </c>
      <c r="G522" s="59">
        <v>0.13972848466786744</v>
      </c>
      <c r="H522" s="45">
        <v>152090847356</v>
      </c>
      <c r="I522" s="45">
        <v>5644069832</v>
      </c>
      <c r="J522" s="45">
        <v>16712844284</v>
      </c>
      <c r="K522" s="45">
        <v>5558221924</v>
      </c>
      <c r="L522" s="147">
        <f t="shared" ref="L522:L585" si="107">IF(E522&gt;20%,IF(G522&gt;10%,1,0),0)</f>
        <v>1</v>
      </c>
    </row>
    <row r="523" spans="1:12" x14ac:dyDescent="0.25">
      <c r="A523" s="11">
        <v>389</v>
      </c>
      <c r="B523" s="12">
        <v>2</v>
      </c>
      <c r="C523" s="13" t="s">
        <v>502</v>
      </c>
      <c r="D523" s="44">
        <v>253784954384</v>
      </c>
      <c r="E523" s="59">
        <v>0.31115032119317176</v>
      </c>
      <c r="F523" s="45">
        <v>144864634870</v>
      </c>
      <c r="G523" s="59">
        <v>0.17760973174607472</v>
      </c>
      <c r="H523" s="45">
        <v>58612267090</v>
      </c>
      <c r="I523" s="45">
        <v>8937539712</v>
      </c>
      <c r="J523" s="45">
        <v>11822089471</v>
      </c>
      <c r="K523" s="45">
        <v>2214940241</v>
      </c>
      <c r="L523" s="147">
        <f t="shared" si="107"/>
        <v>1</v>
      </c>
    </row>
    <row r="524" spans="1:12" x14ac:dyDescent="0.25">
      <c r="A524" s="11">
        <v>390</v>
      </c>
      <c r="B524" s="12">
        <v>3</v>
      </c>
      <c r="C524" s="13" t="s">
        <v>503</v>
      </c>
      <c r="D524" s="44">
        <v>187584476330</v>
      </c>
      <c r="E524" s="59">
        <v>0.24673657454712208</v>
      </c>
      <c r="F524" s="45">
        <v>146960494185</v>
      </c>
      <c r="G524" s="59">
        <v>0.19330239707666086</v>
      </c>
      <c r="H524" s="45">
        <v>74474654534</v>
      </c>
      <c r="I524" s="45">
        <v>7129844902</v>
      </c>
      <c r="J524" s="45">
        <v>9530240961</v>
      </c>
      <c r="K524" s="45">
        <v>3355213778</v>
      </c>
      <c r="L524" s="147">
        <f t="shared" si="107"/>
        <v>1</v>
      </c>
    </row>
    <row r="525" spans="1:12" x14ac:dyDescent="0.25">
      <c r="A525" s="11">
        <v>391</v>
      </c>
      <c r="B525" s="12">
        <v>4</v>
      </c>
      <c r="C525" s="13" t="s">
        <v>504</v>
      </c>
      <c r="D525" s="44">
        <v>337825263067</v>
      </c>
      <c r="E525" s="59">
        <v>0.20635921944846863</v>
      </c>
      <c r="F525" s="45">
        <v>309388462129</v>
      </c>
      <c r="G525" s="59">
        <v>0.18898871260152117</v>
      </c>
      <c r="H525" s="45">
        <v>158269957685</v>
      </c>
      <c r="I525" s="45">
        <v>33000311767</v>
      </c>
      <c r="J525" s="45">
        <v>21638315775</v>
      </c>
      <c r="K525" s="45">
        <v>12397337778</v>
      </c>
      <c r="L525" s="147">
        <f t="shared" si="107"/>
        <v>1</v>
      </c>
    </row>
    <row r="526" spans="1:12" x14ac:dyDescent="0.25">
      <c r="A526" s="11">
        <v>392</v>
      </c>
      <c r="B526" s="12">
        <v>5</v>
      </c>
      <c r="C526" s="13" t="s">
        <v>505</v>
      </c>
      <c r="D526" s="44">
        <v>212944310067</v>
      </c>
      <c r="E526" s="59">
        <v>0.23835019494184337</v>
      </c>
      <c r="F526" s="45">
        <v>93189598504</v>
      </c>
      <c r="G526" s="59">
        <v>0.10430783035711023</v>
      </c>
      <c r="H526" s="45">
        <v>98231309052</v>
      </c>
      <c r="I526" s="45">
        <v>4702738323</v>
      </c>
      <c r="J526" s="45">
        <v>11567694016</v>
      </c>
      <c r="K526" s="45">
        <v>4558909447</v>
      </c>
      <c r="L526" s="147">
        <f t="shared" si="107"/>
        <v>1</v>
      </c>
    </row>
    <row r="527" spans="1:12" x14ac:dyDescent="0.25">
      <c r="A527" s="11">
        <v>393</v>
      </c>
      <c r="B527" s="12">
        <v>6</v>
      </c>
      <c r="C527" s="13" t="s">
        <v>506</v>
      </c>
      <c r="D527" s="44">
        <v>221190350572</v>
      </c>
      <c r="E527" s="59">
        <v>0.2051080657994844</v>
      </c>
      <c r="F527" s="45">
        <v>214220556563</v>
      </c>
      <c r="G527" s="59">
        <v>0.19864503084108784</v>
      </c>
      <c r="H527" s="45">
        <v>104619996153</v>
      </c>
      <c r="I527" s="45">
        <v>9108915620</v>
      </c>
      <c r="J527" s="45">
        <v>20194984749</v>
      </c>
      <c r="K527" s="45">
        <v>5777932389</v>
      </c>
      <c r="L527" s="147">
        <f t="shared" si="107"/>
        <v>1</v>
      </c>
    </row>
    <row r="528" spans="1:12" x14ac:dyDescent="0.25">
      <c r="A528" s="11">
        <v>394</v>
      </c>
      <c r="B528" s="12">
        <v>7</v>
      </c>
      <c r="C528" s="13" t="s">
        <v>507</v>
      </c>
      <c r="D528" s="44">
        <v>426083423598</v>
      </c>
      <c r="E528" s="59">
        <v>0.24970868688042475</v>
      </c>
      <c r="F528" s="45">
        <v>291687049376</v>
      </c>
      <c r="G528" s="59">
        <v>0.17094490432095857</v>
      </c>
      <c r="H528" s="45">
        <v>104177225338</v>
      </c>
      <c r="I528" s="45">
        <v>1287889550</v>
      </c>
      <c r="J528" s="45">
        <v>17284709677</v>
      </c>
      <c r="K528" s="45">
        <v>4325484681</v>
      </c>
      <c r="L528" s="147">
        <f t="shared" si="107"/>
        <v>1</v>
      </c>
    </row>
    <row r="529" spans="1:12" x14ac:dyDescent="0.25">
      <c r="A529" s="11">
        <v>395</v>
      </c>
      <c r="B529" s="12">
        <v>8</v>
      </c>
      <c r="C529" s="13" t="s">
        <v>508</v>
      </c>
      <c r="D529" s="44">
        <v>98783158200</v>
      </c>
      <c r="E529" s="59">
        <v>0.16882312462560767</v>
      </c>
      <c r="F529" s="45">
        <v>112696110100</v>
      </c>
      <c r="G529" s="59">
        <v>0.1926007407225567</v>
      </c>
      <c r="H529" s="45">
        <v>73742940100</v>
      </c>
      <c r="I529" s="45">
        <v>5446787530</v>
      </c>
      <c r="J529" s="45">
        <v>14016862900</v>
      </c>
      <c r="K529" s="45">
        <v>2004581300</v>
      </c>
      <c r="L529" s="147">
        <f t="shared" si="107"/>
        <v>0</v>
      </c>
    </row>
    <row r="530" spans="1:12" x14ac:dyDescent="0.25">
      <c r="A530" s="11">
        <v>396</v>
      </c>
      <c r="B530" s="12">
        <v>9</v>
      </c>
      <c r="C530" s="13" t="s">
        <v>509</v>
      </c>
      <c r="D530" s="44">
        <v>362970817751</v>
      </c>
      <c r="E530" s="59">
        <v>0.20437488170301413</v>
      </c>
      <c r="F530" s="45">
        <v>222806984766</v>
      </c>
      <c r="G530" s="59">
        <v>0.12545402805741415</v>
      </c>
      <c r="H530" s="45">
        <v>153448733737</v>
      </c>
      <c r="I530" s="45">
        <v>10059934970</v>
      </c>
      <c r="J530" s="45">
        <v>30107917562</v>
      </c>
      <c r="K530" s="45">
        <v>8045082254</v>
      </c>
      <c r="L530" s="147">
        <f t="shared" si="107"/>
        <v>1</v>
      </c>
    </row>
    <row r="531" spans="1:12" x14ac:dyDescent="0.25">
      <c r="A531" s="11">
        <v>397</v>
      </c>
      <c r="B531" s="12">
        <v>10</v>
      </c>
      <c r="C531" s="13" t="s">
        <v>510</v>
      </c>
      <c r="D531" s="44">
        <v>409922265885</v>
      </c>
      <c r="E531" s="59">
        <v>0.18036069102389721</v>
      </c>
      <c r="F531" s="45">
        <v>195639435510</v>
      </c>
      <c r="G531" s="59">
        <v>8.6078914752115099E-2</v>
      </c>
      <c r="H531" s="45">
        <v>493496617626</v>
      </c>
      <c r="I531" s="45">
        <v>14061799791</v>
      </c>
      <c r="J531" s="45">
        <v>34764563654</v>
      </c>
      <c r="K531" s="45">
        <v>10802170826</v>
      </c>
      <c r="L531" s="147">
        <f t="shared" si="107"/>
        <v>0</v>
      </c>
    </row>
    <row r="532" spans="1:12" x14ac:dyDescent="0.25">
      <c r="A532" s="11">
        <v>398</v>
      </c>
      <c r="B532" s="12">
        <v>11</v>
      </c>
      <c r="C532" s="13" t="s">
        <v>511</v>
      </c>
      <c r="D532" s="44">
        <v>410810633135</v>
      </c>
      <c r="E532" s="59">
        <v>0.31421387929003963</v>
      </c>
      <c r="F532" s="45">
        <v>227751069025</v>
      </c>
      <c r="G532" s="59">
        <v>0.17419838032109078</v>
      </c>
      <c r="H532" s="45">
        <v>85448124488</v>
      </c>
      <c r="I532" s="45">
        <v>3704575020</v>
      </c>
      <c r="J532" s="45">
        <v>20474290762</v>
      </c>
      <c r="K532" s="45">
        <v>4330722050</v>
      </c>
      <c r="L532" s="147">
        <f t="shared" si="107"/>
        <v>1</v>
      </c>
    </row>
    <row r="533" spans="1:12" x14ac:dyDescent="0.25">
      <c r="A533" s="11">
        <v>399</v>
      </c>
      <c r="B533" s="12">
        <v>12</v>
      </c>
      <c r="C533" s="13" t="s">
        <v>512</v>
      </c>
      <c r="D533" s="44">
        <v>219886163573</v>
      </c>
      <c r="E533" s="59">
        <v>0.24335381011041138</v>
      </c>
      <c r="F533" s="45">
        <v>157548027692</v>
      </c>
      <c r="G533" s="59">
        <v>0.17436255283748373</v>
      </c>
      <c r="H533" s="45">
        <v>67593930343</v>
      </c>
      <c r="I533" s="45">
        <v>8278941389</v>
      </c>
      <c r="J533" s="45">
        <v>14205123506</v>
      </c>
      <c r="K533" s="45">
        <v>8561038782</v>
      </c>
      <c r="L533" s="147">
        <f t="shared" si="107"/>
        <v>1</v>
      </c>
    </row>
    <row r="534" spans="1:12" x14ac:dyDescent="0.25">
      <c r="A534" s="11">
        <v>400</v>
      </c>
      <c r="B534" s="12">
        <v>13</v>
      </c>
      <c r="C534" s="13" t="s">
        <v>513</v>
      </c>
      <c r="D534" s="44">
        <v>263001086627</v>
      </c>
      <c r="E534" s="59">
        <v>0.2717699045501607</v>
      </c>
      <c r="F534" s="45">
        <v>209435764938</v>
      </c>
      <c r="G534" s="59">
        <v>0.21641864136977618</v>
      </c>
      <c r="H534" s="45">
        <v>77255323458</v>
      </c>
      <c r="I534" s="45">
        <v>14303133425</v>
      </c>
      <c r="J534" s="45">
        <v>27805579100</v>
      </c>
      <c r="K534" s="45">
        <v>4384480700</v>
      </c>
      <c r="L534" s="147">
        <f t="shared" si="107"/>
        <v>1</v>
      </c>
    </row>
    <row r="535" spans="1:12" x14ac:dyDescent="0.25">
      <c r="A535" s="11">
        <v>401</v>
      </c>
      <c r="B535" s="12">
        <v>14</v>
      </c>
      <c r="C535" s="13" t="s">
        <v>514</v>
      </c>
      <c r="D535" s="44">
        <v>385391018449</v>
      </c>
      <c r="E535" s="59">
        <v>0.24486138740006394</v>
      </c>
      <c r="F535" s="45">
        <v>298979726999</v>
      </c>
      <c r="G535" s="59">
        <v>0.18995925502388272</v>
      </c>
      <c r="H535" s="45">
        <v>168277127282</v>
      </c>
      <c r="I535" s="45">
        <v>35573134551</v>
      </c>
      <c r="J535" s="45">
        <v>28963966018</v>
      </c>
      <c r="K535" s="45">
        <v>6566479731</v>
      </c>
      <c r="L535" s="147">
        <f t="shared" si="107"/>
        <v>1</v>
      </c>
    </row>
    <row r="536" spans="1:12" x14ac:dyDescent="0.25">
      <c r="A536" s="11">
        <v>402</v>
      </c>
      <c r="B536" s="12">
        <v>15</v>
      </c>
      <c r="C536" s="13" t="s">
        <v>515</v>
      </c>
      <c r="D536" s="44">
        <v>199889851159</v>
      </c>
      <c r="E536" s="59">
        <v>0.29079156045955951</v>
      </c>
      <c r="F536" s="45">
        <v>128030566246</v>
      </c>
      <c r="G536" s="59">
        <v>0.18625361882720612</v>
      </c>
      <c r="H536" s="45">
        <v>36368844756</v>
      </c>
      <c r="I536" s="45">
        <v>5079064872</v>
      </c>
      <c r="J536" s="45">
        <v>10545388181</v>
      </c>
      <c r="K536" s="45">
        <v>3045839746</v>
      </c>
      <c r="L536" s="147">
        <f t="shared" si="107"/>
        <v>1</v>
      </c>
    </row>
    <row r="537" spans="1:12" x14ac:dyDescent="0.25">
      <c r="A537" s="11">
        <v>403</v>
      </c>
      <c r="B537" s="12">
        <v>16</v>
      </c>
      <c r="C537" s="13" t="s">
        <v>516</v>
      </c>
      <c r="D537" s="44">
        <v>213186433422</v>
      </c>
      <c r="E537" s="59">
        <v>0.28538656871998452</v>
      </c>
      <c r="F537" s="45">
        <v>114104007213</v>
      </c>
      <c r="G537" s="59">
        <v>0.15274776435355472</v>
      </c>
      <c r="H537" s="45">
        <v>68569938446</v>
      </c>
      <c r="I537" s="45">
        <v>14966868387</v>
      </c>
      <c r="J537" s="45">
        <v>8197213804</v>
      </c>
      <c r="K537" s="45">
        <v>3253382751</v>
      </c>
      <c r="L537" s="147">
        <f t="shared" si="107"/>
        <v>1</v>
      </c>
    </row>
    <row r="538" spans="1:12" x14ac:dyDescent="0.25">
      <c r="A538" s="11">
        <v>404</v>
      </c>
      <c r="B538" s="12">
        <v>17</v>
      </c>
      <c r="C538" s="13" t="s">
        <v>517</v>
      </c>
      <c r="D538" s="44">
        <v>61076661631</v>
      </c>
      <c r="E538" s="59">
        <v>8.0089463388064885E-2</v>
      </c>
      <c r="F538" s="45">
        <v>113895253035</v>
      </c>
      <c r="G538" s="59">
        <v>0.14935016836924112</v>
      </c>
      <c r="H538" s="45">
        <v>60822737086</v>
      </c>
      <c r="I538" s="45">
        <v>3975890398</v>
      </c>
      <c r="J538" s="45">
        <v>8033980865</v>
      </c>
      <c r="K538" s="45">
        <v>9305609556</v>
      </c>
      <c r="L538" s="147">
        <f t="shared" si="107"/>
        <v>0</v>
      </c>
    </row>
    <row r="539" spans="1:12" x14ac:dyDescent="0.25">
      <c r="A539" s="14" t="s">
        <v>29</v>
      </c>
      <c r="B539" s="15" t="s">
        <v>29</v>
      </c>
      <c r="C539" s="16" t="s">
        <v>30</v>
      </c>
      <c r="D539" s="46">
        <v>3888531335622</v>
      </c>
      <c r="E539" s="60">
        <v>0.2266667945035386</v>
      </c>
      <c r="F539" s="46">
        <v>2643563569218</v>
      </c>
      <c r="G539" s="60">
        <v>0.15409624575010131</v>
      </c>
      <c r="H539" s="46">
        <v>1789968123790</v>
      </c>
      <c r="I539" s="46">
        <v>135385172063</v>
      </c>
      <c r="J539" s="46">
        <v>249096220167</v>
      </c>
      <c r="K539" s="46">
        <v>87536467503</v>
      </c>
      <c r="L539" s="148">
        <f t="shared" ref="L539" si="108">SUM(L522:L533,L536:L538)</f>
        <v>12</v>
      </c>
    </row>
    <row r="540" spans="1:12" x14ac:dyDescent="0.25">
      <c r="A540" s="14" t="s">
        <v>31</v>
      </c>
      <c r="B540" s="15" t="s">
        <v>31</v>
      </c>
      <c r="C540" s="16" t="s">
        <v>32</v>
      </c>
      <c r="D540" s="46">
        <v>648392105076</v>
      </c>
      <c r="E540" s="60">
        <v>0.2551068199277064</v>
      </c>
      <c r="F540" s="46">
        <v>508415491937</v>
      </c>
      <c r="G540" s="60">
        <v>0.20003368075375619</v>
      </c>
      <c r="H540" s="46">
        <v>245532450740</v>
      </c>
      <c r="I540" s="46">
        <v>49876267976</v>
      </c>
      <c r="J540" s="46">
        <v>56769545118</v>
      </c>
      <c r="K540" s="46">
        <v>10950960431</v>
      </c>
      <c r="L540" s="148">
        <f t="shared" ref="L540" si="109">SUM(L534:L535)</f>
        <v>2</v>
      </c>
    </row>
    <row r="541" spans="1:12" x14ac:dyDescent="0.25">
      <c r="A541" s="14" t="s">
        <v>33</v>
      </c>
      <c r="B541" s="15" t="s">
        <v>33</v>
      </c>
      <c r="C541" s="16" t="s">
        <v>518</v>
      </c>
      <c r="D541" s="46">
        <v>4536923440698</v>
      </c>
      <c r="E541" s="60">
        <v>0.23033663506746033</v>
      </c>
      <c r="F541" s="46">
        <v>3151979061155</v>
      </c>
      <c r="G541" s="60">
        <v>0.16002391493691123</v>
      </c>
      <c r="H541" s="46">
        <v>2035500574530</v>
      </c>
      <c r="I541" s="46">
        <v>185261440039</v>
      </c>
      <c r="J541" s="46">
        <v>305865765285</v>
      </c>
      <c r="K541" s="46">
        <v>98487427934</v>
      </c>
      <c r="L541" s="148">
        <f t="shared" ref="L541" si="110">L539+L540</f>
        <v>14</v>
      </c>
    </row>
    <row r="542" spans="1:12" x14ac:dyDescent="0.25">
      <c r="A542" s="14" t="s">
        <v>35</v>
      </c>
      <c r="B542" s="15" t="s">
        <v>35</v>
      </c>
      <c r="C542" s="16" t="s">
        <v>519</v>
      </c>
      <c r="D542" s="46">
        <v>6331505110143</v>
      </c>
      <c r="E542" s="60">
        <v>0.25653481022290953</v>
      </c>
      <c r="F542" s="46">
        <v>3593134565360</v>
      </c>
      <c r="G542" s="60">
        <v>0.14558372421643448</v>
      </c>
      <c r="H542" s="46">
        <v>2316420099710</v>
      </c>
      <c r="I542" s="46">
        <v>368349444145</v>
      </c>
      <c r="J542" s="46">
        <v>336268820494</v>
      </c>
      <c r="K542" s="46">
        <v>115859697873</v>
      </c>
      <c r="L542" s="148">
        <f t="shared" ref="L542" si="111">L541+L521</f>
        <v>14</v>
      </c>
    </row>
    <row r="543" spans="1:12" x14ac:dyDescent="0.25">
      <c r="A543" s="8" t="s">
        <v>520</v>
      </c>
      <c r="B543" s="17">
        <v>28</v>
      </c>
      <c r="C543" s="10" t="s">
        <v>521</v>
      </c>
      <c r="D543" s="38">
        <v>1834746466546</v>
      </c>
      <c r="E543" s="58">
        <v>0.26525145409226425</v>
      </c>
      <c r="F543" s="38">
        <v>661912311404</v>
      </c>
      <c r="G543" s="58">
        <v>9.5693441182643474E-2</v>
      </c>
      <c r="H543" s="38">
        <v>369845109251</v>
      </c>
      <c r="I543" s="38">
        <v>8925823704</v>
      </c>
      <c r="J543" s="38">
        <v>81783143366</v>
      </c>
      <c r="K543" s="38">
        <v>35396622220</v>
      </c>
      <c r="L543" s="146">
        <f t="shared" si="107"/>
        <v>0</v>
      </c>
    </row>
    <row r="544" spans="1:12" x14ac:dyDescent="0.25">
      <c r="A544" s="11">
        <v>405</v>
      </c>
      <c r="B544" s="12">
        <v>1</v>
      </c>
      <c r="C544" s="13" t="s">
        <v>522</v>
      </c>
      <c r="D544" s="44">
        <v>1580333971939</v>
      </c>
      <c r="E544" s="59">
        <v>0.1638839169430531</v>
      </c>
      <c r="F544" s="45">
        <v>1208024357808</v>
      </c>
      <c r="G544" s="59">
        <v>0.12527463627025862</v>
      </c>
      <c r="H544" s="45">
        <v>1847516372864</v>
      </c>
      <c r="I544" s="45">
        <v>309813428104</v>
      </c>
      <c r="J544" s="45">
        <v>139015443092</v>
      </c>
      <c r="K544" s="45">
        <v>23876353281</v>
      </c>
      <c r="L544" s="147">
        <f t="shared" si="107"/>
        <v>0</v>
      </c>
    </row>
    <row r="545" spans="1:12" x14ac:dyDescent="0.25">
      <c r="A545" s="11">
        <v>406</v>
      </c>
      <c r="B545" s="12">
        <v>2</v>
      </c>
      <c r="C545" s="13" t="s">
        <v>523</v>
      </c>
      <c r="D545" s="44">
        <v>306614237450</v>
      </c>
      <c r="E545" s="59">
        <v>0.22192394010631905</v>
      </c>
      <c r="F545" s="45">
        <v>278047140875</v>
      </c>
      <c r="G545" s="59">
        <v>0.20124739657054944</v>
      </c>
      <c r="H545" s="45">
        <v>85717650351</v>
      </c>
      <c r="I545" s="45">
        <v>2684017000</v>
      </c>
      <c r="J545" s="45">
        <v>20975170300</v>
      </c>
      <c r="K545" s="45">
        <v>5733245550</v>
      </c>
      <c r="L545" s="147">
        <f t="shared" si="107"/>
        <v>1</v>
      </c>
    </row>
    <row r="546" spans="1:12" x14ac:dyDescent="0.25">
      <c r="A546" s="11">
        <v>407</v>
      </c>
      <c r="B546" s="12">
        <v>3</v>
      </c>
      <c r="C546" s="13" t="s">
        <v>524</v>
      </c>
      <c r="D546" s="44">
        <v>759911193471</v>
      </c>
      <c r="E546" s="59">
        <v>0.32480961190620061</v>
      </c>
      <c r="F546" s="45">
        <v>535678168877</v>
      </c>
      <c r="G546" s="59">
        <v>0.22896546285207806</v>
      </c>
      <c r="H546" s="45">
        <v>112699044776</v>
      </c>
      <c r="I546" s="45">
        <v>8959636299</v>
      </c>
      <c r="J546" s="45">
        <v>31707640810</v>
      </c>
      <c r="K546" s="45">
        <v>9704332435</v>
      </c>
      <c r="L546" s="147">
        <f t="shared" si="107"/>
        <v>1</v>
      </c>
    </row>
    <row r="547" spans="1:12" x14ac:dyDescent="0.25">
      <c r="A547" s="11">
        <v>408</v>
      </c>
      <c r="B547" s="12">
        <v>4</v>
      </c>
      <c r="C547" s="13" t="s">
        <v>525</v>
      </c>
      <c r="D547" s="44">
        <v>486244338529</v>
      </c>
      <c r="E547" s="59">
        <v>0.17060035836759699</v>
      </c>
      <c r="F547" s="45">
        <v>625366481554</v>
      </c>
      <c r="G547" s="59">
        <v>0.21941180063288837</v>
      </c>
      <c r="H547" s="45">
        <v>469777043108</v>
      </c>
      <c r="I547" s="45">
        <v>59023279882</v>
      </c>
      <c r="J547" s="45">
        <v>34857826356</v>
      </c>
      <c r="K547" s="45">
        <v>8579730386</v>
      </c>
      <c r="L547" s="147">
        <f t="shared" si="107"/>
        <v>0</v>
      </c>
    </row>
    <row r="548" spans="1:12" x14ac:dyDescent="0.25">
      <c r="A548" s="11">
        <v>409</v>
      </c>
      <c r="B548" s="12">
        <v>5</v>
      </c>
      <c r="C548" s="13" t="s">
        <v>526</v>
      </c>
      <c r="D548" s="44">
        <v>271368814830</v>
      </c>
      <c r="E548" s="59">
        <v>0.21292766805878247</v>
      </c>
      <c r="F548" s="45">
        <v>214859231739</v>
      </c>
      <c r="G548" s="59">
        <v>0.1685878136135382</v>
      </c>
      <c r="H548" s="45">
        <v>155001008224</v>
      </c>
      <c r="I548" s="45">
        <v>1954308100</v>
      </c>
      <c r="J548" s="45">
        <v>17557403878</v>
      </c>
      <c r="K548" s="45">
        <v>9773793582</v>
      </c>
      <c r="L548" s="147">
        <f t="shared" si="107"/>
        <v>1</v>
      </c>
    </row>
    <row r="549" spans="1:12" x14ac:dyDescent="0.25">
      <c r="A549" s="11">
        <v>410</v>
      </c>
      <c r="B549" s="12">
        <v>6</v>
      </c>
      <c r="C549" s="13" t="s">
        <v>527</v>
      </c>
      <c r="D549" s="44">
        <v>589415551810</v>
      </c>
      <c r="E549" s="59">
        <v>0.33068164414697626</v>
      </c>
      <c r="F549" s="45">
        <v>352769881072</v>
      </c>
      <c r="G549" s="59">
        <v>0.19791558590572478</v>
      </c>
      <c r="H549" s="45">
        <v>118805204746</v>
      </c>
      <c r="I549" s="45">
        <v>12674230800</v>
      </c>
      <c r="J549" s="45">
        <v>22401668181</v>
      </c>
      <c r="K549" s="45">
        <v>7729671416</v>
      </c>
      <c r="L549" s="147">
        <f t="shared" si="107"/>
        <v>1</v>
      </c>
    </row>
    <row r="550" spans="1:12" x14ac:dyDescent="0.25">
      <c r="A550" s="11">
        <v>411</v>
      </c>
      <c r="B550" s="12">
        <v>7</v>
      </c>
      <c r="C550" s="13" t="s">
        <v>528</v>
      </c>
      <c r="D550" s="44">
        <v>298678647847</v>
      </c>
      <c r="E550" s="59">
        <v>0.20359984950919505</v>
      </c>
      <c r="F550" s="45">
        <v>384160078255</v>
      </c>
      <c r="G550" s="59">
        <v>0.26186985472166957</v>
      </c>
      <c r="H550" s="45">
        <v>94640635115</v>
      </c>
      <c r="I550" s="45">
        <v>786956650</v>
      </c>
      <c r="J550" s="45">
        <v>21638711192</v>
      </c>
      <c r="K550" s="45">
        <v>10346417666</v>
      </c>
      <c r="L550" s="147">
        <f t="shared" si="107"/>
        <v>1</v>
      </c>
    </row>
    <row r="551" spans="1:12" x14ac:dyDescent="0.25">
      <c r="A551" s="11">
        <v>412</v>
      </c>
      <c r="B551" s="12">
        <v>8</v>
      </c>
      <c r="C551" s="13" t="s">
        <v>529</v>
      </c>
      <c r="D551" s="44">
        <v>529462384150</v>
      </c>
      <c r="E551" s="59">
        <v>0.23373894810770454</v>
      </c>
      <c r="F551" s="45">
        <v>557997446342</v>
      </c>
      <c r="G551" s="59">
        <v>0.24633617053674192</v>
      </c>
      <c r="H551" s="45">
        <v>285878339333</v>
      </c>
      <c r="I551" s="45">
        <v>1740978000</v>
      </c>
      <c r="J551" s="45">
        <v>24030633230</v>
      </c>
      <c r="K551" s="45">
        <v>10906731484</v>
      </c>
      <c r="L551" s="147">
        <f t="shared" si="107"/>
        <v>1</v>
      </c>
    </row>
    <row r="552" spans="1:12" x14ac:dyDescent="0.25">
      <c r="A552" s="11">
        <v>413</v>
      </c>
      <c r="B552" s="12">
        <v>9</v>
      </c>
      <c r="C552" s="13" t="s">
        <v>530</v>
      </c>
      <c r="D552" s="44">
        <v>610497042848</v>
      </c>
      <c r="E552" s="59">
        <v>0.22544253400724804</v>
      </c>
      <c r="F552" s="45">
        <v>426640868184</v>
      </c>
      <c r="G552" s="59">
        <v>0.15754867212092402</v>
      </c>
      <c r="H552" s="45">
        <v>236445753868</v>
      </c>
      <c r="I552" s="45">
        <v>61431013108</v>
      </c>
      <c r="J552" s="45">
        <v>65147815756</v>
      </c>
      <c r="K552" s="45">
        <v>15090858021</v>
      </c>
      <c r="L552" s="147">
        <f t="shared" si="107"/>
        <v>1</v>
      </c>
    </row>
    <row r="553" spans="1:12" x14ac:dyDescent="0.25">
      <c r="A553" s="14" t="s">
        <v>29</v>
      </c>
      <c r="B553" s="15" t="s">
        <v>29</v>
      </c>
      <c r="C553" s="16" t="s">
        <v>30</v>
      </c>
      <c r="D553" s="46">
        <v>4822029140026</v>
      </c>
      <c r="E553" s="60">
        <v>0.209622023801987</v>
      </c>
      <c r="F553" s="46">
        <v>4156902786522</v>
      </c>
      <c r="G553" s="60">
        <v>0.1807078202049526</v>
      </c>
      <c r="H553" s="46">
        <v>3170035298517</v>
      </c>
      <c r="I553" s="46">
        <v>397636834835</v>
      </c>
      <c r="J553" s="46">
        <v>312184497039</v>
      </c>
      <c r="K553" s="46">
        <v>86650275800</v>
      </c>
      <c r="L553" s="148">
        <f t="shared" ref="L553" si="112">SUM(L544:L551)</f>
        <v>6</v>
      </c>
    </row>
    <row r="554" spans="1:12" x14ac:dyDescent="0.25">
      <c r="A554" s="14" t="s">
        <v>31</v>
      </c>
      <c r="B554" s="15" t="s">
        <v>31</v>
      </c>
      <c r="C554" s="16" t="s">
        <v>32</v>
      </c>
      <c r="D554" s="46">
        <v>610497042848</v>
      </c>
      <c r="E554" s="60">
        <v>0.22544253400724804</v>
      </c>
      <c r="F554" s="46">
        <v>426640868184</v>
      </c>
      <c r="G554" s="60">
        <v>0.15754867212092402</v>
      </c>
      <c r="H554" s="46">
        <v>236445753868</v>
      </c>
      <c r="I554" s="46">
        <v>61431013108</v>
      </c>
      <c r="J554" s="46">
        <v>65147815756</v>
      </c>
      <c r="K554" s="46">
        <v>15090858021</v>
      </c>
      <c r="L554" s="148">
        <f t="shared" ref="L554" si="113">SUM(L552)</f>
        <v>1</v>
      </c>
    </row>
    <row r="555" spans="1:12" x14ac:dyDescent="0.25">
      <c r="A555" s="14" t="s">
        <v>33</v>
      </c>
      <c r="B555" s="15" t="s">
        <v>33</v>
      </c>
      <c r="C555" s="16" t="s">
        <v>531</v>
      </c>
      <c r="D555" s="46">
        <v>5432526182874</v>
      </c>
      <c r="E555" s="60">
        <v>0.21128827997768754</v>
      </c>
      <c r="F555" s="46">
        <v>4583543654706</v>
      </c>
      <c r="G555" s="60">
        <v>0.17826864011415228</v>
      </c>
      <c r="H555" s="46">
        <v>3406481052385</v>
      </c>
      <c r="I555" s="46">
        <v>459067847943</v>
      </c>
      <c r="J555" s="46">
        <v>377332312795</v>
      </c>
      <c r="K555" s="46">
        <v>101741133821</v>
      </c>
      <c r="L555" s="148">
        <f t="shared" ref="L555" si="114">L553+L554</f>
        <v>7</v>
      </c>
    </row>
    <row r="556" spans="1:12" x14ac:dyDescent="0.25">
      <c r="A556" s="14" t="s">
        <v>35</v>
      </c>
      <c r="B556" s="15" t="s">
        <v>35</v>
      </c>
      <c r="C556" s="16" t="s">
        <v>532</v>
      </c>
      <c r="D556" s="46">
        <v>7267272649420</v>
      </c>
      <c r="E556" s="60">
        <v>0.22272810388257674</v>
      </c>
      <c r="F556" s="46">
        <v>5245455966110</v>
      </c>
      <c r="G556" s="60">
        <v>0.16076326260092538</v>
      </c>
      <c r="H556" s="46">
        <v>3776326161636</v>
      </c>
      <c r="I556" s="46">
        <v>467993671647</v>
      </c>
      <c r="J556" s="46">
        <v>459115456161</v>
      </c>
      <c r="K556" s="46">
        <v>137137756041</v>
      </c>
      <c r="L556" s="148">
        <f t="shared" ref="L556" si="115">L555+L543</f>
        <v>7</v>
      </c>
    </row>
    <row r="557" spans="1:12" x14ac:dyDescent="0.25">
      <c r="A557" s="8" t="s">
        <v>533</v>
      </c>
      <c r="B557" s="17">
        <v>29</v>
      </c>
      <c r="C557" s="10" t="s">
        <v>534</v>
      </c>
      <c r="D557" s="38">
        <v>1818548614496</v>
      </c>
      <c r="E557" s="58">
        <v>0.29770436882064222</v>
      </c>
      <c r="F557" s="38">
        <v>970181777844</v>
      </c>
      <c r="G557" s="58">
        <v>0.15882300396703078</v>
      </c>
      <c r="H557" s="38">
        <v>344686452806</v>
      </c>
      <c r="I557" s="38">
        <v>289684171468</v>
      </c>
      <c r="J557" s="38">
        <v>33281859532</v>
      </c>
      <c r="K557" s="38">
        <v>86426108398</v>
      </c>
      <c r="L557" s="146">
        <f t="shared" si="107"/>
        <v>1</v>
      </c>
    </row>
    <row r="558" spans="1:12" x14ac:dyDescent="0.25">
      <c r="A558" s="11">
        <v>414</v>
      </c>
      <c r="B558" s="12">
        <v>1</v>
      </c>
      <c r="C558" s="13" t="s">
        <v>535</v>
      </c>
      <c r="D558" s="44">
        <v>669579429585</v>
      </c>
      <c r="E558" s="59">
        <v>0.33411750873898127</v>
      </c>
      <c r="F558" s="45">
        <v>339721346171</v>
      </c>
      <c r="G558" s="59">
        <v>0.16951961908157515</v>
      </c>
      <c r="H558" s="45">
        <v>131798711068</v>
      </c>
      <c r="I558" s="45">
        <v>13001451800</v>
      </c>
      <c r="J558" s="45">
        <v>29987504245</v>
      </c>
      <c r="K558" s="45">
        <v>6293504922</v>
      </c>
      <c r="L558" s="147">
        <f t="shared" si="107"/>
        <v>1</v>
      </c>
    </row>
    <row r="559" spans="1:12" x14ac:dyDescent="0.25">
      <c r="A559" s="11">
        <v>415</v>
      </c>
      <c r="B559" s="12">
        <v>2</v>
      </c>
      <c r="C559" s="13" t="s">
        <v>536</v>
      </c>
      <c r="D559" s="44">
        <v>349945919575</v>
      </c>
      <c r="E559" s="59">
        <v>0.2833404559595798</v>
      </c>
      <c r="F559" s="45">
        <v>238643703009</v>
      </c>
      <c r="G559" s="59">
        <v>0.19322247193101197</v>
      </c>
      <c r="H559" s="45">
        <v>83479487672</v>
      </c>
      <c r="I559" s="45">
        <v>17008182549</v>
      </c>
      <c r="J559" s="45">
        <v>14257143426</v>
      </c>
      <c r="K559" s="45">
        <v>7086025196</v>
      </c>
      <c r="L559" s="147">
        <f t="shared" si="107"/>
        <v>1</v>
      </c>
    </row>
    <row r="560" spans="1:12" x14ac:dyDescent="0.25">
      <c r="A560" s="11">
        <v>416</v>
      </c>
      <c r="B560" s="12">
        <v>3</v>
      </c>
      <c r="C560" s="13" t="s">
        <v>537</v>
      </c>
      <c r="D560" s="44">
        <v>589525336712</v>
      </c>
      <c r="E560" s="59">
        <v>0.30454581907802686</v>
      </c>
      <c r="F560" s="45">
        <v>458056075359</v>
      </c>
      <c r="G560" s="59">
        <v>0.2366294609692447</v>
      </c>
      <c r="H560" s="45">
        <v>79083634053</v>
      </c>
      <c r="I560" s="45">
        <v>19660343464</v>
      </c>
      <c r="J560" s="45">
        <v>28266079075</v>
      </c>
      <c r="K560" s="45">
        <v>17779654575</v>
      </c>
      <c r="L560" s="147">
        <f t="shared" si="107"/>
        <v>1</v>
      </c>
    </row>
    <row r="561" spans="1:12" x14ac:dyDescent="0.25">
      <c r="A561" s="11">
        <v>417</v>
      </c>
      <c r="B561" s="12">
        <v>4</v>
      </c>
      <c r="C561" s="13" t="s">
        <v>538</v>
      </c>
      <c r="D561" s="44">
        <v>1199835946990</v>
      </c>
      <c r="E561" s="59">
        <v>0.36898814730869112</v>
      </c>
      <c r="F561" s="45">
        <v>696847622715</v>
      </c>
      <c r="G561" s="59">
        <v>0.21430305860324145</v>
      </c>
      <c r="H561" s="45">
        <v>136683946531</v>
      </c>
      <c r="I561" s="45">
        <v>4323659783</v>
      </c>
      <c r="J561" s="45">
        <v>29641438886</v>
      </c>
      <c r="K561" s="45">
        <v>19058970271</v>
      </c>
      <c r="L561" s="147">
        <f t="shared" si="107"/>
        <v>1</v>
      </c>
    </row>
    <row r="562" spans="1:12" x14ac:dyDescent="0.25">
      <c r="A562" s="11">
        <v>418</v>
      </c>
      <c r="B562" s="12">
        <v>5</v>
      </c>
      <c r="C562" s="13" t="s">
        <v>539</v>
      </c>
      <c r="D562" s="44">
        <v>266687541703</v>
      </c>
      <c r="E562" s="59">
        <v>0.25165482696111807</v>
      </c>
      <c r="F562" s="45">
        <v>179237327809</v>
      </c>
      <c r="G562" s="59">
        <v>0.16913403013396064</v>
      </c>
      <c r="H562" s="45">
        <v>102108420121</v>
      </c>
      <c r="I562" s="45">
        <v>16654990490</v>
      </c>
      <c r="J562" s="45">
        <v>22913531662</v>
      </c>
      <c r="K562" s="45">
        <v>8899967734</v>
      </c>
      <c r="L562" s="147">
        <f t="shared" si="107"/>
        <v>1</v>
      </c>
    </row>
    <row r="563" spans="1:12" x14ac:dyDescent="0.25">
      <c r="A563" s="11">
        <v>419</v>
      </c>
      <c r="B563" s="12">
        <v>6</v>
      </c>
      <c r="C563" s="13" t="s">
        <v>540</v>
      </c>
      <c r="D563" s="44">
        <v>642136040021</v>
      </c>
      <c r="E563" s="59">
        <v>0.32272786787746066</v>
      </c>
      <c r="F563" s="45">
        <v>396565864613</v>
      </c>
      <c r="G563" s="59">
        <v>0.19930800949180447</v>
      </c>
      <c r="H563" s="45">
        <v>92193916301</v>
      </c>
      <c r="I563" s="45">
        <v>16947267515</v>
      </c>
      <c r="J563" s="45">
        <v>21242875639</v>
      </c>
      <c r="K563" s="45">
        <v>6596503332</v>
      </c>
      <c r="L563" s="147">
        <f t="shared" si="107"/>
        <v>1</v>
      </c>
    </row>
    <row r="564" spans="1:12" x14ac:dyDescent="0.25">
      <c r="A564" s="11">
        <v>420</v>
      </c>
      <c r="B564" s="12">
        <v>7</v>
      </c>
      <c r="C564" s="13" t="s">
        <v>541</v>
      </c>
      <c r="D564" s="44">
        <v>301306298006</v>
      </c>
      <c r="E564" s="59">
        <v>0.20286132685440464</v>
      </c>
      <c r="F564" s="45">
        <v>196835566866</v>
      </c>
      <c r="G564" s="59">
        <v>0.13252402797694091</v>
      </c>
      <c r="H564" s="45">
        <v>267191412695</v>
      </c>
      <c r="I564" s="45">
        <v>16558644470</v>
      </c>
      <c r="J564" s="45">
        <v>23355227783</v>
      </c>
      <c r="K564" s="45">
        <v>22880078322</v>
      </c>
      <c r="L564" s="147">
        <f t="shared" si="107"/>
        <v>1</v>
      </c>
    </row>
    <row r="565" spans="1:12" x14ac:dyDescent="0.25">
      <c r="A565" s="11">
        <v>421</v>
      </c>
      <c r="B565" s="12">
        <v>8</v>
      </c>
      <c r="C565" s="13" t="s">
        <v>542</v>
      </c>
      <c r="D565" s="44">
        <v>902053316118</v>
      </c>
      <c r="E565" s="59">
        <v>0.35535001229367602</v>
      </c>
      <c r="F565" s="45">
        <v>514003898981</v>
      </c>
      <c r="G565" s="59">
        <v>0.20248392036064825</v>
      </c>
      <c r="H565" s="45">
        <v>138066958846</v>
      </c>
      <c r="I565" s="45">
        <v>32114432958</v>
      </c>
      <c r="J565" s="45">
        <v>24296145450</v>
      </c>
      <c r="K565" s="45">
        <v>7057788097</v>
      </c>
      <c r="L565" s="147">
        <f t="shared" si="107"/>
        <v>1</v>
      </c>
    </row>
    <row r="566" spans="1:12" x14ac:dyDescent="0.25">
      <c r="A566" s="11">
        <v>422</v>
      </c>
      <c r="B566" s="12">
        <v>9</v>
      </c>
      <c r="C566" s="13" t="s">
        <v>543</v>
      </c>
      <c r="D566" s="44">
        <v>223147463502</v>
      </c>
      <c r="E566" s="59">
        <v>0.25991007247284525</v>
      </c>
      <c r="F566" s="45">
        <v>141215123615</v>
      </c>
      <c r="G566" s="59">
        <v>0.16447972312581316</v>
      </c>
      <c r="H566" s="45">
        <v>82838063697</v>
      </c>
      <c r="I566" s="45">
        <v>6837790469</v>
      </c>
      <c r="J566" s="45">
        <v>21008914473</v>
      </c>
      <c r="K566" s="45">
        <v>9997115774</v>
      </c>
      <c r="L566" s="147">
        <f t="shared" si="107"/>
        <v>1</v>
      </c>
    </row>
    <row r="567" spans="1:12" x14ac:dyDescent="0.25">
      <c r="A567" s="11">
        <v>423</v>
      </c>
      <c r="B567" s="12">
        <v>10</v>
      </c>
      <c r="C567" s="13" t="s">
        <v>544</v>
      </c>
      <c r="D567" s="44">
        <v>427279488978</v>
      </c>
      <c r="E567" s="59">
        <v>0.2530765485036785</v>
      </c>
      <c r="F567" s="45">
        <v>429965791176</v>
      </c>
      <c r="G567" s="59">
        <v>0.25466763842501727</v>
      </c>
      <c r="H567" s="45">
        <v>74335223396</v>
      </c>
      <c r="I567" s="45">
        <v>63751955828</v>
      </c>
      <c r="J567" s="45">
        <v>26456403190</v>
      </c>
      <c r="K567" s="45">
        <v>11265511776</v>
      </c>
      <c r="L567" s="147">
        <f t="shared" si="107"/>
        <v>1</v>
      </c>
    </row>
    <row r="568" spans="1:12" x14ac:dyDescent="0.25">
      <c r="A568" s="14" t="s">
        <v>29</v>
      </c>
      <c r="B568" s="15" t="s">
        <v>29</v>
      </c>
      <c r="C568" s="16" t="s">
        <v>30</v>
      </c>
      <c r="D568" s="46">
        <v>4921069828710</v>
      </c>
      <c r="E568" s="60">
        <v>0.31749320011342108</v>
      </c>
      <c r="F568" s="46">
        <v>3019911405523</v>
      </c>
      <c r="G568" s="60">
        <v>0.19483595428879638</v>
      </c>
      <c r="H568" s="46">
        <v>1030606487287</v>
      </c>
      <c r="I568" s="46">
        <v>136268973029</v>
      </c>
      <c r="J568" s="46">
        <v>193959946166</v>
      </c>
      <c r="K568" s="46">
        <v>95652492449</v>
      </c>
      <c r="L568" s="148">
        <f t="shared" ref="L568" si="116">SUM(L558:L565)</f>
        <v>8</v>
      </c>
    </row>
    <row r="569" spans="1:12" x14ac:dyDescent="0.25">
      <c r="A569" s="14" t="s">
        <v>31</v>
      </c>
      <c r="B569" s="15" t="s">
        <v>31</v>
      </c>
      <c r="C569" s="16" t="s">
        <v>32</v>
      </c>
      <c r="D569" s="46">
        <v>650426952480</v>
      </c>
      <c r="E569" s="60">
        <v>0.25538012228915413</v>
      </c>
      <c r="F569" s="46">
        <v>571180914791</v>
      </c>
      <c r="G569" s="60">
        <v>0.22426538647019217</v>
      </c>
      <c r="H569" s="46">
        <v>157173287093</v>
      </c>
      <c r="I569" s="46">
        <v>70589746297</v>
      </c>
      <c r="J569" s="46">
        <v>47465317663</v>
      </c>
      <c r="K569" s="46">
        <v>21262627550</v>
      </c>
      <c r="L569" s="148">
        <f t="shared" ref="L569" si="117">SUM(L566:L567)</f>
        <v>2</v>
      </c>
    </row>
    <row r="570" spans="1:12" x14ac:dyDescent="0.25">
      <c r="A570" s="14" t="s">
        <v>33</v>
      </c>
      <c r="B570" s="15" t="s">
        <v>33</v>
      </c>
      <c r="C570" s="16" t="s">
        <v>545</v>
      </c>
      <c r="D570" s="46">
        <v>5571496781190</v>
      </c>
      <c r="E570" s="60">
        <v>0.30872727798122884</v>
      </c>
      <c r="F570" s="46">
        <v>3591092320314</v>
      </c>
      <c r="G570" s="60">
        <v>0.19898928431096377</v>
      </c>
      <c r="H570" s="46">
        <v>1187779774380</v>
      </c>
      <c r="I570" s="46">
        <v>206858719326</v>
      </c>
      <c r="J570" s="46">
        <v>241425263829</v>
      </c>
      <c r="K570" s="46">
        <v>116915119999</v>
      </c>
      <c r="L570" s="148">
        <f t="shared" ref="L570" si="118">L568+L569</f>
        <v>10</v>
      </c>
    </row>
    <row r="571" spans="1:12" x14ac:dyDescent="0.25">
      <c r="A571" s="14" t="s">
        <v>35</v>
      </c>
      <c r="B571" s="15" t="s">
        <v>35</v>
      </c>
      <c r="C571" s="16" t="s">
        <v>546</v>
      </c>
      <c r="D571" s="46">
        <v>7390045395686</v>
      </c>
      <c r="E571" s="60">
        <v>0.30593971500684208</v>
      </c>
      <c r="F571" s="46">
        <v>4561274098158</v>
      </c>
      <c r="G571" s="60">
        <v>0.18883170845921585</v>
      </c>
      <c r="H571" s="46">
        <v>1532466227186</v>
      </c>
      <c r="I571" s="46">
        <v>496542890794</v>
      </c>
      <c r="J571" s="46">
        <v>274707123361</v>
      </c>
      <c r="K571" s="46">
        <v>203341228397</v>
      </c>
      <c r="L571" s="148">
        <f t="shared" ref="L571" si="119">L570+L557</f>
        <v>11</v>
      </c>
    </row>
    <row r="572" spans="1:12" x14ac:dyDescent="0.25">
      <c r="A572" s="8" t="s">
        <v>547</v>
      </c>
      <c r="B572" s="17">
        <v>30</v>
      </c>
      <c r="C572" s="10" t="s">
        <v>548</v>
      </c>
      <c r="D572" s="38">
        <v>2190903909287</v>
      </c>
      <c r="E572" s="58">
        <v>0.4237246042711037</v>
      </c>
      <c r="F572" s="38">
        <v>493864610755</v>
      </c>
      <c r="G572" s="58">
        <v>9.5514269643969335E-2</v>
      </c>
      <c r="H572" s="38">
        <v>170392376020</v>
      </c>
      <c r="I572" s="38">
        <v>3000000000</v>
      </c>
      <c r="J572" s="38">
        <v>20375342906</v>
      </c>
      <c r="K572" s="38">
        <v>58997639866</v>
      </c>
      <c r="L572" s="146">
        <f t="shared" si="107"/>
        <v>0</v>
      </c>
    </row>
    <row r="573" spans="1:12" x14ac:dyDescent="0.25">
      <c r="A573" s="11">
        <v>424</v>
      </c>
      <c r="B573" s="12">
        <v>1</v>
      </c>
      <c r="C573" s="13" t="s">
        <v>549</v>
      </c>
      <c r="D573" s="44">
        <v>309092037369</v>
      </c>
      <c r="E573" s="59">
        <v>0.27359955677454151</v>
      </c>
      <c r="F573" s="45">
        <v>214124073492</v>
      </c>
      <c r="G573" s="59">
        <v>0.18953659272765913</v>
      </c>
      <c r="H573" s="45">
        <v>68391968796</v>
      </c>
      <c r="I573" s="45">
        <v>13004423877</v>
      </c>
      <c r="J573" s="45">
        <v>8726591011</v>
      </c>
      <c r="K573" s="45">
        <v>4246083667</v>
      </c>
      <c r="L573" s="147">
        <f t="shared" si="107"/>
        <v>1</v>
      </c>
    </row>
    <row r="574" spans="1:12" x14ac:dyDescent="0.25">
      <c r="A574" s="11">
        <v>425</v>
      </c>
      <c r="B574" s="12">
        <v>2</v>
      </c>
      <c r="C574" s="13" t="s">
        <v>550</v>
      </c>
      <c r="D574" s="44">
        <v>250687662133</v>
      </c>
      <c r="E574" s="59">
        <v>0.23981543385781853</v>
      </c>
      <c r="F574" s="45">
        <v>235876601297</v>
      </c>
      <c r="G574" s="59">
        <v>0.22564672308019978</v>
      </c>
      <c r="H574" s="45">
        <v>89160166891</v>
      </c>
      <c r="I574" s="45">
        <v>723885000</v>
      </c>
      <c r="J574" s="45">
        <v>10227203110</v>
      </c>
      <c r="K574" s="45">
        <v>6478463677</v>
      </c>
      <c r="L574" s="147">
        <f t="shared" si="107"/>
        <v>1</v>
      </c>
    </row>
    <row r="575" spans="1:12" x14ac:dyDescent="0.25">
      <c r="A575" s="11">
        <v>426</v>
      </c>
      <c r="B575" s="12">
        <v>3</v>
      </c>
      <c r="C575" s="13" t="s">
        <v>551</v>
      </c>
      <c r="D575" s="44">
        <v>361975710454</v>
      </c>
      <c r="E575" s="59">
        <v>0.28620593075213413</v>
      </c>
      <c r="F575" s="45">
        <v>223592687570</v>
      </c>
      <c r="G575" s="59">
        <v>0.17678963368862646</v>
      </c>
      <c r="H575" s="45">
        <v>84115573857</v>
      </c>
      <c r="I575" s="45">
        <v>2071607302</v>
      </c>
      <c r="J575" s="45">
        <v>10955400010</v>
      </c>
      <c r="K575" s="45">
        <v>3012442590</v>
      </c>
      <c r="L575" s="147">
        <f t="shared" si="107"/>
        <v>1</v>
      </c>
    </row>
    <row r="576" spans="1:12" x14ac:dyDescent="0.25">
      <c r="A576" s="11">
        <v>427</v>
      </c>
      <c r="B576" s="12">
        <v>4</v>
      </c>
      <c r="C576" s="13" t="s">
        <v>552</v>
      </c>
      <c r="D576" s="44">
        <v>367241094571</v>
      </c>
      <c r="E576" s="59">
        <v>0.28809470205299981</v>
      </c>
      <c r="F576" s="45">
        <v>274996224978</v>
      </c>
      <c r="G576" s="59">
        <v>0.21573009304224194</v>
      </c>
      <c r="H576" s="45">
        <v>53821960283</v>
      </c>
      <c r="I576" s="45">
        <v>3694358846</v>
      </c>
      <c r="J576" s="45">
        <v>8891554877</v>
      </c>
      <c r="K576" s="45">
        <v>4681241299</v>
      </c>
      <c r="L576" s="147">
        <f t="shared" si="107"/>
        <v>1</v>
      </c>
    </row>
    <row r="577" spans="1:12" x14ac:dyDescent="0.25">
      <c r="A577" s="11">
        <v>428</v>
      </c>
      <c r="B577" s="12">
        <v>5</v>
      </c>
      <c r="C577" s="13" t="s">
        <v>553</v>
      </c>
      <c r="D577" s="44">
        <v>418838455708</v>
      </c>
      <c r="E577" s="59">
        <v>0.27402236890676979</v>
      </c>
      <c r="F577" s="45">
        <v>294012099828</v>
      </c>
      <c r="G577" s="59">
        <v>0.19235552749313459</v>
      </c>
      <c r="H577" s="45">
        <v>155915028393</v>
      </c>
      <c r="I577" s="45">
        <v>17247432540</v>
      </c>
      <c r="J577" s="45">
        <v>13688027389</v>
      </c>
      <c r="K577" s="45">
        <v>7861797745</v>
      </c>
      <c r="L577" s="147">
        <f t="shared" si="107"/>
        <v>1</v>
      </c>
    </row>
    <row r="578" spans="1:12" x14ac:dyDescent="0.25">
      <c r="A578" s="11">
        <v>429</v>
      </c>
      <c r="B578" s="12">
        <v>6</v>
      </c>
      <c r="C578" s="13" t="s">
        <v>554</v>
      </c>
      <c r="D578" s="44">
        <v>207599171796</v>
      </c>
      <c r="E578" s="59">
        <v>0.24534380731535679</v>
      </c>
      <c r="F578" s="45">
        <v>144453138609</v>
      </c>
      <c r="G578" s="59">
        <v>0.17071688050765091</v>
      </c>
      <c r="H578" s="45">
        <v>52819059721</v>
      </c>
      <c r="I578" s="45">
        <v>5553547419</v>
      </c>
      <c r="J578" s="45">
        <v>9120054800</v>
      </c>
      <c r="K578" s="45">
        <v>4498300838</v>
      </c>
      <c r="L578" s="147">
        <f t="shared" si="107"/>
        <v>1</v>
      </c>
    </row>
    <row r="579" spans="1:12" x14ac:dyDescent="0.25">
      <c r="A579" s="11">
        <v>430</v>
      </c>
      <c r="B579" s="12">
        <v>7</v>
      </c>
      <c r="C579" s="13" t="s">
        <v>555</v>
      </c>
      <c r="D579" s="44">
        <v>204158203432</v>
      </c>
      <c r="E579" s="59">
        <v>0.22756403354838664</v>
      </c>
      <c r="F579" s="45">
        <v>150064123112</v>
      </c>
      <c r="G579" s="59">
        <v>0.16726830748019703</v>
      </c>
      <c r="H579" s="45">
        <v>114576039316</v>
      </c>
      <c r="I579" s="45">
        <v>989387085</v>
      </c>
      <c r="J579" s="45">
        <v>2295734874</v>
      </c>
      <c r="K579" s="45">
        <v>4018099815</v>
      </c>
      <c r="L579" s="147">
        <f t="shared" si="107"/>
        <v>1</v>
      </c>
    </row>
    <row r="580" spans="1:12" x14ac:dyDescent="0.25">
      <c r="A580" s="11">
        <v>431</v>
      </c>
      <c r="B580" s="12">
        <v>8</v>
      </c>
      <c r="C580" s="13" t="s">
        <v>556</v>
      </c>
      <c r="D580" s="44">
        <v>431663857592</v>
      </c>
      <c r="E580" s="59">
        <v>0.34424122566016185</v>
      </c>
      <c r="F580" s="45">
        <v>245630636110</v>
      </c>
      <c r="G580" s="59">
        <v>0.19588434321529979</v>
      </c>
      <c r="H580" s="45">
        <v>93369572337</v>
      </c>
      <c r="I580" s="45">
        <v>3731842343</v>
      </c>
      <c r="J580" s="45">
        <v>6586415479</v>
      </c>
      <c r="K580" s="45">
        <v>2975623914</v>
      </c>
      <c r="L580" s="147">
        <f t="shared" si="107"/>
        <v>1</v>
      </c>
    </row>
    <row r="581" spans="1:12" x14ac:dyDescent="0.25">
      <c r="A581" s="11">
        <v>432</v>
      </c>
      <c r="B581" s="12">
        <v>9</v>
      </c>
      <c r="C581" s="13" t="s">
        <v>557</v>
      </c>
      <c r="D581" s="44">
        <v>108900474200</v>
      </c>
      <c r="E581" s="59">
        <v>7.6499013025047469E-2</v>
      </c>
      <c r="F581" s="45">
        <v>257404902555</v>
      </c>
      <c r="G581" s="59">
        <v>0.1808185055016594</v>
      </c>
      <c r="H581" s="45">
        <v>189884501564</v>
      </c>
      <c r="I581" s="45">
        <v>8983623800</v>
      </c>
      <c r="J581" s="45">
        <v>10823577195</v>
      </c>
      <c r="K581" s="45">
        <v>7167492451</v>
      </c>
      <c r="L581" s="147">
        <f t="shared" si="107"/>
        <v>0</v>
      </c>
    </row>
    <row r="582" spans="1:12" x14ac:dyDescent="0.25">
      <c r="A582" s="11">
        <v>433</v>
      </c>
      <c r="B582" s="12">
        <v>10</v>
      </c>
      <c r="C582" s="13" t="s">
        <v>558</v>
      </c>
      <c r="D582" s="44">
        <v>410241741050</v>
      </c>
      <c r="E582" s="59">
        <v>0.33744834782375865</v>
      </c>
      <c r="F582" s="45">
        <v>282243802253</v>
      </c>
      <c r="G582" s="59">
        <v>0.23216239408013431</v>
      </c>
      <c r="H582" s="45">
        <v>96493265964</v>
      </c>
      <c r="I582" s="45">
        <v>3170109225</v>
      </c>
      <c r="J582" s="45">
        <v>4705430144</v>
      </c>
      <c r="K582" s="45">
        <v>3074077073</v>
      </c>
      <c r="L582" s="147">
        <f t="shared" si="107"/>
        <v>1</v>
      </c>
    </row>
    <row r="583" spans="1:12" x14ac:dyDescent="0.25">
      <c r="A583" s="11">
        <v>434</v>
      </c>
      <c r="B583" s="12">
        <v>11</v>
      </c>
      <c r="C583" s="13" t="s">
        <v>559</v>
      </c>
      <c r="D583" s="44">
        <v>235475426784</v>
      </c>
      <c r="E583" s="59">
        <v>0.30247102856722063</v>
      </c>
      <c r="F583" s="45">
        <v>146658489868</v>
      </c>
      <c r="G583" s="59">
        <v>0.18838460082367892</v>
      </c>
      <c r="H583" s="45">
        <v>61070088282</v>
      </c>
      <c r="I583" s="45">
        <v>8599294994</v>
      </c>
      <c r="J583" s="45">
        <v>6309258231</v>
      </c>
      <c r="K583" s="45">
        <v>3028119511</v>
      </c>
      <c r="L583" s="147">
        <f t="shared" si="107"/>
        <v>1</v>
      </c>
    </row>
    <row r="584" spans="1:12" x14ac:dyDescent="0.25">
      <c r="A584" s="11">
        <v>435</v>
      </c>
      <c r="B584" s="12">
        <v>12</v>
      </c>
      <c r="C584" s="13" t="s">
        <v>560</v>
      </c>
      <c r="D584" s="44">
        <v>266538981194</v>
      </c>
      <c r="E584" s="59">
        <v>0.25685920470107271</v>
      </c>
      <c r="F584" s="45">
        <v>295880402290</v>
      </c>
      <c r="G584" s="59">
        <v>0.28513504658264849</v>
      </c>
      <c r="H584" s="45">
        <v>72985610732</v>
      </c>
      <c r="I584" s="45">
        <v>250000000</v>
      </c>
      <c r="J584" s="45">
        <v>7437041496</v>
      </c>
      <c r="K584" s="45">
        <v>2677728625</v>
      </c>
      <c r="L584" s="147">
        <f t="shared" si="107"/>
        <v>1</v>
      </c>
    </row>
    <row r="585" spans="1:12" x14ac:dyDescent="0.25">
      <c r="A585" s="11">
        <v>436</v>
      </c>
      <c r="B585" s="12">
        <v>13</v>
      </c>
      <c r="C585" s="13" t="s">
        <v>561</v>
      </c>
      <c r="D585" s="44">
        <v>253087185642</v>
      </c>
      <c r="E585" s="59">
        <v>0.29086928508225846</v>
      </c>
      <c r="F585" s="45">
        <v>132849604885</v>
      </c>
      <c r="G585" s="59">
        <v>0.15268204709115785</v>
      </c>
      <c r="H585" s="45">
        <v>75343838422</v>
      </c>
      <c r="I585" s="45">
        <v>3973199500</v>
      </c>
      <c r="J585" s="45">
        <v>8872051275</v>
      </c>
      <c r="K585" s="45">
        <v>2392779483</v>
      </c>
      <c r="L585" s="147">
        <f t="shared" si="107"/>
        <v>1</v>
      </c>
    </row>
    <row r="586" spans="1:12" x14ac:dyDescent="0.25">
      <c r="A586" s="11">
        <v>437</v>
      </c>
      <c r="B586" s="12">
        <v>14</v>
      </c>
      <c r="C586" s="13" t="s">
        <v>562</v>
      </c>
      <c r="D586" s="44">
        <v>175338118591</v>
      </c>
      <c r="E586" s="59">
        <v>0.25385262594297958</v>
      </c>
      <c r="F586" s="45">
        <v>102317996364</v>
      </c>
      <c r="G586" s="59">
        <v>0.14813488514047993</v>
      </c>
      <c r="H586" s="45">
        <v>89508518829</v>
      </c>
      <c r="I586" s="45">
        <v>4408287949</v>
      </c>
      <c r="J586" s="45">
        <v>9693190213</v>
      </c>
      <c r="K586" s="45">
        <v>5489913624</v>
      </c>
      <c r="L586" s="147">
        <f t="shared" ref="L586:L649" si="120">IF(E586&gt;20%,IF(G586&gt;10%,1,0),0)</f>
        <v>1</v>
      </c>
    </row>
    <row r="587" spans="1:12" x14ac:dyDescent="0.25">
      <c r="A587" s="11">
        <v>438</v>
      </c>
      <c r="B587" s="12">
        <v>15</v>
      </c>
      <c r="C587" s="13" t="s">
        <v>563</v>
      </c>
      <c r="D587" s="44">
        <v>375568993599</v>
      </c>
      <c r="E587" s="59">
        <v>0.28460281792100028</v>
      </c>
      <c r="F587" s="45">
        <v>279891588597</v>
      </c>
      <c r="G587" s="59">
        <v>0.21209933776413756</v>
      </c>
      <c r="H587" s="45">
        <v>44607538041</v>
      </c>
      <c r="I587" s="45">
        <v>6243683519</v>
      </c>
      <c r="J587" s="45">
        <v>9722380902</v>
      </c>
      <c r="K587" s="45">
        <v>5211383556</v>
      </c>
      <c r="L587" s="147">
        <f t="shared" si="120"/>
        <v>1</v>
      </c>
    </row>
    <row r="588" spans="1:12" x14ac:dyDescent="0.25">
      <c r="A588" s="11">
        <v>439</v>
      </c>
      <c r="B588" s="12">
        <v>16</v>
      </c>
      <c r="C588" s="13" t="s">
        <v>564</v>
      </c>
      <c r="D588" s="44">
        <v>160404914089</v>
      </c>
      <c r="E588" s="59">
        <v>0.20052755702576655</v>
      </c>
      <c r="F588" s="45">
        <v>177375631705</v>
      </c>
      <c r="G588" s="59">
        <v>0.22174321967449581</v>
      </c>
      <c r="H588" s="45">
        <v>97594967313</v>
      </c>
      <c r="I588" s="45">
        <v>3778894878</v>
      </c>
      <c r="J588" s="45">
        <v>6370207263</v>
      </c>
      <c r="K588" s="45">
        <v>6498202485</v>
      </c>
      <c r="L588" s="147">
        <f t="shared" si="120"/>
        <v>1</v>
      </c>
    </row>
    <row r="589" spans="1:12" x14ac:dyDescent="0.25">
      <c r="A589" s="11">
        <v>440</v>
      </c>
      <c r="B589" s="12">
        <v>17</v>
      </c>
      <c r="C589" s="13" t="s">
        <v>565</v>
      </c>
      <c r="D589" s="44">
        <v>351971383220</v>
      </c>
      <c r="E589" s="59">
        <v>0.2962716417402339</v>
      </c>
      <c r="F589" s="45">
        <v>158518508150</v>
      </c>
      <c r="G589" s="59">
        <v>0.1334328325961032</v>
      </c>
      <c r="H589" s="45">
        <v>119666398576</v>
      </c>
      <c r="I589" s="45">
        <v>5725095621</v>
      </c>
      <c r="J589" s="45">
        <v>14191872461</v>
      </c>
      <c r="K589" s="45">
        <v>4566303757</v>
      </c>
      <c r="L589" s="147">
        <f t="shared" si="120"/>
        <v>1</v>
      </c>
    </row>
    <row r="590" spans="1:12" x14ac:dyDescent="0.25">
      <c r="A590" s="11">
        <v>441</v>
      </c>
      <c r="B590" s="12">
        <v>18</v>
      </c>
      <c r="C590" s="13" t="s">
        <v>566</v>
      </c>
      <c r="D590" s="44">
        <v>147787602921</v>
      </c>
      <c r="E590" s="59">
        <v>0.21918819891033525</v>
      </c>
      <c r="F590" s="45">
        <v>108764008583</v>
      </c>
      <c r="G590" s="59">
        <v>0.16131114299431187</v>
      </c>
      <c r="H590" s="45">
        <v>114552898555</v>
      </c>
      <c r="I590" s="45">
        <v>0</v>
      </c>
      <c r="J590" s="45">
        <v>7670027834</v>
      </c>
      <c r="K590" s="45">
        <v>2756639180</v>
      </c>
      <c r="L590" s="147">
        <v>0</v>
      </c>
    </row>
    <row r="591" spans="1:12" x14ac:dyDescent="0.25">
      <c r="A591" s="11">
        <v>442</v>
      </c>
      <c r="B591" s="12">
        <v>19</v>
      </c>
      <c r="C591" s="13" t="s">
        <v>567</v>
      </c>
      <c r="D591" s="44">
        <v>308004750722</v>
      </c>
      <c r="E591" s="59">
        <v>0.23025555853603114</v>
      </c>
      <c r="F591" s="45">
        <v>230503484305</v>
      </c>
      <c r="G591" s="59">
        <v>0.17231782431516265</v>
      </c>
      <c r="H591" s="45">
        <v>143155021825</v>
      </c>
      <c r="I591" s="45">
        <v>3469128240</v>
      </c>
      <c r="J591" s="45">
        <v>8040979912</v>
      </c>
      <c r="K591" s="45">
        <v>4447535844</v>
      </c>
      <c r="L591" s="147">
        <f t="shared" si="120"/>
        <v>1</v>
      </c>
    </row>
    <row r="592" spans="1:12" x14ac:dyDescent="0.25">
      <c r="A592" s="11">
        <v>443</v>
      </c>
      <c r="B592" s="12">
        <v>20</v>
      </c>
      <c r="C592" s="13" t="s">
        <v>568</v>
      </c>
      <c r="D592" s="44">
        <v>537112610243</v>
      </c>
      <c r="E592" s="59">
        <v>0.32794911450177711</v>
      </c>
      <c r="F592" s="45">
        <v>251374483242</v>
      </c>
      <c r="G592" s="59">
        <v>0.15348371573376238</v>
      </c>
      <c r="H592" s="45">
        <v>123866564945</v>
      </c>
      <c r="I592" s="45">
        <v>9259821078</v>
      </c>
      <c r="J592" s="45">
        <v>12475383006</v>
      </c>
      <c r="K592" s="45">
        <v>11206108249</v>
      </c>
      <c r="L592" s="147">
        <f t="shared" si="120"/>
        <v>1</v>
      </c>
    </row>
    <row r="593" spans="1:12" x14ac:dyDescent="0.25">
      <c r="A593" s="11">
        <v>444</v>
      </c>
      <c r="B593" s="12">
        <v>21</v>
      </c>
      <c r="C593" s="13" t="s">
        <v>569</v>
      </c>
      <c r="D593" s="44">
        <v>292067514614</v>
      </c>
      <c r="E593" s="59">
        <v>0.24220035033208381</v>
      </c>
      <c r="F593" s="45">
        <v>192401317388</v>
      </c>
      <c r="G593" s="59">
        <v>0.1595510083937775</v>
      </c>
      <c r="H593" s="45">
        <v>83731852310</v>
      </c>
      <c r="I593" s="45">
        <v>16342715934</v>
      </c>
      <c r="J593" s="45">
        <v>6638966589</v>
      </c>
      <c r="K593" s="45">
        <v>3319802843</v>
      </c>
      <c r="L593" s="147">
        <f t="shared" si="120"/>
        <v>1</v>
      </c>
    </row>
    <row r="594" spans="1:12" x14ac:dyDescent="0.25">
      <c r="A594" s="11">
        <v>445</v>
      </c>
      <c r="B594" s="12">
        <v>22</v>
      </c>
      <c r="C594" s="13" t="s">
        <v>570</v>
      </c>
      <c r="D594" s="44">
        <v>417863531902</v>
      </c>
      <c r="E594" s="59">
        <v>0.32962456391959377</v>
      </c>
      <c r="F594" s="45">
        <v>220428521187</v>
      </c>
      <c r="G594" s="59">
        <v>0.17388130244576161</v>
      </c>
      <c r="H594" s="45">
        <v>77826757716</v>
      </c>
      <c r="I594" s="45">
        <v>10959416549</v>
      </c>
      <c r="J594" s="45">
        <v>30960546736</v>
      </c>
      <c r="K594" s="45">
        <v>6825928562</v>
      </c>
      <c r="L594" s="147">
        <f t="shared" si="120"/>
        <v>1</v>
      </c>
    </row>
    <row r="595" spans="1:12" x14ac:dyDescent="0.25">
      <c r="A595" s="14" t="s">
        <v>29</v>
      </c>
      <c r="B595" s="15" t="s">
        <v>29</v>
      </c>
      <c r="C595" s="16" t="s">
        <v>30</v>
      </c>
      <c r="D595" s="46">
        <v>6173755889924</v>
      </c>
      <c r="E595" s="60">
        <v>0.26361398793244045</v>
      </c>
      <c r="F595" s="46">
        <v>4398933805181</v>
      </c>
      <c r="G595" s="60">
        <v>0.18783063401116487</v>
      </c>
      <c r="H595" s="46">
        <v>2024630434952</v>
      </c>
      <c r="I595" s="46">
        <v>121220339150</v>
      </c>
      <c r="J595" s="46">
        <v>183441348071</v>
      </c>
      <c r="K595" s="46">
        <v>99608140226</v>
      </c>
      <c r="L595" s="148">
        <f t="shared" ref="L595" si="121">SUM(L573:L593)</f>
        <v>19</v>
      </c>
    </row>
    <row r="596" spans="1:12" x14ac:dyDescent="0.25">
      <c r="A596" s="14" t="s">
        <v>31</v>
      </c>
      <c r="B596" s="15" t="s">
        <v>31</v>
      </c>
      <c r="C596" s="16" t="s">
        <v>32</v>
      </c>
      <c r="D596" s="46">
        <v>417863531902</v>
      </c>
      <c r="E596" s="60">
        <v>0.32962456391959377</v>
      </c>
      <c r="F596" s="46">
        <v>220428521187</v>
      </c>
      <c r="G596" s="60">
        <v>0.17388130244576161</v>
      </c>
      <c r="H596" s="46">
        <v>77826757716</v>
      </c>
      <c r="I596" s="46">
        <v>10959416549</v>
      </c>
      <c r="J596" s="46">
        <v>30960546736</v>
      </c>
      <c r="K596" s="46">
        <v>6825928562</v>
      </c>
      <c r="L596" s="148">
        <f t="shared" ref="L596" si="122">SUM(L594)</f>
        <v>1</v>
      </c>
    </row>
    <row r="597" spans="1:12" x14ac:dyDescent="0.25">
      <c r="A597" s="14" t="s">
        <v>33</v>
      </c>
      <c r="B597" s="15" t="s">
        <v>33</v>
      </c>
      <c r="C597" s="16" t="s">
        <v>571</v>
      </c>
      <c r="D597" s="46">
        <v>6591619421826</v>
      </c>
      <c r="E597" s="60">
        <v>0.26700362703514818</v>
      </c>
      <c r="F597" s="46">
        <v>4619362326368</v>
      </c>
      <c r="G597" s="60">
        <v>0.18711433667511487</v>
      </c>
      <c r="H597" s="46">
        <v>2102457192668</v>
      </c>
      <c r="I597" s="46">
        <v>132179755699</v>
      </c>
      <c r="J597" s="46">
        <v>214401894807</v>
      </c>
      <c r="K597" s="46">
        <v>106434068788</v>
      </c>
      <c r="L597" s="148">
        <f t="shared" ref="L597" si="123">L595+L596</f>
        <v>20</v>
      </c>
    </row>
    <row r="598" spans="1:12" x14ac:dyDescent="0.25">
      <c r="A598" s="14" t="s">
        <v>35</v>
      </c>
      <c r="B598" s="15" t="s">
        <v>35</v>
      </c>
      <c r="C598" s="16" t="s">
        <v>572</v>
      </c>
      <c r="D598" s="46">
        <v>8782523331113</v>
      </c>
      <c r="E598" s="60">
        <v>0.29414342507352598</v>
      </c>
      <c r="F598" s="46">
        <v>5113226937123</v>
      </c>
      <c r="G598" s="60">
        <v>0.1712517038395355</v>
      </c>
      <c r="H598" s="46">
        <v>2272849568688</v>
      </c>
      <c r="I598" s="46">
        <v>135179755699</v>
      </c>
      <c r="J598" s="46">
        <v>234777237713</v>
      </c>
      <c r="K598" s="46">
        <v>165431708654</v>
      </c>
      <c r="L598" s="148">
        <f t="shared" ref="L598" si="124">L597+L572</f>
        <v>20</v>
      </c>
    </row>
    <row r="599" spans="1:12" x14ac:dyDescent="0.25">
      <c r="A599" s="8" t="s">
        <v>573</v>
      </c>
      <c r="B599" s="17">
        <v>31</v>
      </c>
      <c r="C599" s="10" t="s">
        <v>574</v>
      </c>
      <c r="D599" s="38">
        <v>1307207976802</v>
      </c>
      <c r="E599" s="58">
        <v>0.41136038875079345</v>
      </c>
      <c r="F599" s="38">
        <v>320969547132</v>
      </c>
      <c r="G599" s="58">
        <v>0.10100470623534495</v>
      </c>
      <c r="H599" s="38">
        <v>184849574990</v>
      </c>
      <c r="I599" s="38">
        <v>17163593703</v>
      </c>
      <c r="J599" s="38">
        <v>20956324763</v>
      </c>
      <c r="K599" s="38">
        <v>27245611651</v>
      </c>
      <c r="L599" s="146">
        <f t="shared" si="120"/>
        <v>1</v>
      </c>
    </row>
    <row r="600" spans="1:12" x14ac:dyDescent="0.25">
      <c r="A600" s="11">
        <v>446</v>
      </c>
      <c r="B600" s="12">
        <v>1</v>
      </c>
      <c r="C600" s="13" t="s">
        <v>575</v>
      </c>
      <c r="D600" s="44">
        <v>267475061436</v>
      </c>
      <c r="E600" s="59">
        <v>0.30885003805355021</v>
      </c>
      <c r="F600" s="45">
        <v>137330347356</v>
      </c>
      <c r="G600" s="59">
        <v>0.15857359852203115</v>
      </c>
      <c r="H600" s="45">
        <v>90921419837</v>
      </c>
      <c r="I600" s="45">
        <v>5514448621</v>
      </c>
      <c r="J600" s="45">
        <v>8758015598</v>
      </c>
      <c r="K600" s="45">
        <v>4083043026</v>
      </c>
      <c r="L600" s="147">
        <f t="shared" si="120"/>
        <v>1</v>
      </c>
    </row>
    <row r="601" spans="1:12" x14ac:dyDescent="0.25">
      <c r="A601" s="11">
        <v>447</v>
      </c>
      <c r="B601" s="12">
        <v>2</v>
      </c>
      <c r="C601" s="13" t="s">
        <v>576</v>
      </c>
      <c r="D601" s="44">
        <v>180788341910</v>
      </c>
      <c r="E601" s="59">
        <v>0.22351843657739992</v>
      </c>
      <c r="F601" s="45">
        <v>165768856230</v>
      </c>
      <c r="G601" s="59">
        <v>0.20494903148234411</v>
      </c>
      <c r="H601" s="45">
        <v>57025431000</v>
      </c>
      <c r="I601" s="45">
        <v>2925188000</v>
      </c>
      <c r="J601" s="45">
        <v>6853687968</v>
      </c>
      <c r="K601" s="45">
        <v>4408185000</v>
      </c>
      <c r="L601" s="147">
        <f t="shared" si="120"/>
        <v>1</v>
      </c>
    </row>
    <row r="602" spans="1:12" x14ac:dyDescent="0.25">
      <c r="A602" s="11">
        <v>448</v>
      </c>
      <c r="B602" s="12">
        <v>3</v>
      </c>
      <c r="C602" s="13" t="s">
        <v>577</v>
      </c>
      <c r="D602" s="44">
        <v>206169984650</v>
      </c>
      <c r="E602" s="59">
        <v>0.1976131269520221</v>
      </c>
      <c r="F602" s="45">
        <v>158590403314</v>
      </c>
      <c r="G602" s="59">
        <v>0.15200828363384114</v>
      </c>
      <c r="H602" s="45">
        <v>85530816840</v>
      </c>
      <c r="I602" s="45">
        <v>16399883018</v>
      </c>
      <c r="J602" s="45">
        <v>12528241805</v>
      </c>
      <c r="K602" s="45">
        <v>5204425765</v>
      </c>
      <c r="L602" s="147">
        <f t="shared" si="120"/>
        <v>0</v>
      </c>
    </row>
    <row r="603" spans="1:12" x14ac:dyDescent="0.25">
      <c r="A603" s="11">
        <v>449</v>
      </c>
      <c r="B603" s="12">
        <v>4</v>
      </c>
      <c r="C603" s="13" t="s">
        <v>578</v>
      </c>
      <c r="D603" s="44">
        <v>218461487500</v>
      </c>
      <c r="E603" s="59">
        <v>0.20048934154549181</v>
      </c>
      <c r="F603" s="45">
        <v>112228041786</v>
      </c>
      <c r="G603" s="59">
        <v>0.10299539043747966</v>
      </c>
      <c r="H603" s="45">
        <v>187019945762</v>
      </c>
      <c r="I603" s="45">
        <v>7348466000</v>
      </c>
      <c r="J603" s="45">
        <v>44648995018</v>
      </c>
      <c r="K603" s="45">
        <v>3960025380</v>
      </c>
      <c r="L603" s="147">
        <f t="shared" si="120"/>
        <v>1</v>
      </c>
    </row>
    <row r="604" spans="1:12" x14ac:dyDescent="0.25">
      <c r="A604" s="11">
        <v>450</v>
      </c>
      <c r="B604" s="12">
        <v>5</v>
      </c>
      <c r="C604" s="13" t="s">
        <v>579</v>
      </c>
      <c r="D604" s="44">
        <v>560724220727</v>
      </c>
      <c r="E604" s="59">
        <v>0.29793617751508827</v>
      </c>
      <c r="F604" s="45">
        <v>312562104000</v>
      </c>
      <c r="G604" s="59">
        <v>0.16607728908356284</v>
      </c>
      <c r="H604" s="45">
        <v>215645377067</v>
      </c>
      <c r="I604" s="45">
        <v>4210139750</v>
      </c>
      <c r="J604" s="45">
        <v>10414887925</v>
      </c>
      <c r="K604" s="45">
        <v>16045001000</v>
      </c>
      <c r="L604" s="147">
        <f t="shared" si="120"/>
        <v>1</v>
      </c>
    </row>
    <row r="605" spans="1:12" x14ac:dyDescent="0.25">
      <c r="A605" s="11">
        <v>451</v>
      </c>
      <c r="B605" s="12">
        <v>6</v>
      </c>
      <c r="C605" s="13" t="s">
        <v>580</v>
      </c>
      <c r="D605" s="44">
        <v>188715527842</v>
      </c>
      <c r="E605" s="59">
        <v>0.20190540331650694</v>
      </c>
      <c r="F605" s="45">
        <v>151621221609</v>
      </c>
      <c r="G605" s="59">
        <v>0.16221846845553239</v>
      </c>
      <c r="H605" s="45">
        <v>75889695389</v>
      </c>
      <c r="I605" s="45">
        <v>4254739800</v>
      </c>
      <c r="J605" s="45">
        <v>10072981466</v>
      </c>
      <c r="K605" s="45">
        <v>3972926635</v>
      </c>
      <c r="L605" s="147">
        <f t="shared" si="120"/>
        <v>1</v>
      </c>
    </row>
    <row r="606" spans="1:12" x14ac:dyDescent="0.25">
      <c r="A606" s="11">
        <v>452</v>
      </c>
      <c r="B606" s="12">
        <v>7</v>
      </c>
      <c r="C606" s="13" t="s">
        <v>581</v>
      </c>
      <c r="D606" s="44">
        <v>200759129765</v>
      </c>
      <c r="E606" s="59">
        <v>0.20859959014318069</v>
      </c>
      <c r="F606" s="45">
        <v>148087197902</v>
      </c>
      <c r="G606" s="59">
        <v>0.1538706051573788</v>
      </c>
      <c r="H606" s="45">
        <v>96462197708</v>
      </c>
      <c r="I606" s="45">
        <v>7105116942</v>
      </c>
      <c r="J606" s="45">
        <v>10609472448</v>
      </c>
      <c r="K606" s="45">
        <v>6915955570</v>
      </c>
      <c r="L606" s="147">
        <f t="shared" si="120"/>
        <v>1</v>
      </c>
    </row>
    <row r="607" spans="1:12" x14ac:dyDescent="0.25">
      <c r="A607" s="11">
        <v>453</v>
      </c>
      <c r="B607" s="12">
        <v>8</v>
      </c>
      <c r="C607" s="13" t="s">
        <v>582</v>
      </c>
      <c r="D607" s="44">
        <v>353196825892</v>
      </c>
      <c r="E607" s="59">
        <v>0.33271765528035974</v>
      </c>
      <c r="F607" s="45">
        <v>166005481903</v>
      </c>
      <c r="G607" s="59">
        <v>0.15638009929155311</v>
      </c>
      <c r="H607" s="45">
        <v>86526772462</v>
      </c>
      <c r="I607" s="45">
        <v>3272466345</v>
      </c>
      <c r="J607" s="45">
        <v>10999872024</v>
      </c>
      <c r="K607" s="45">
        <v>6188756864</v>
      </c>
      <c r="L607" s="147">
        <f t="shared" si="120"/>
        <v>1</v>
      </c>
    </row>
    <row r="608" spans="1:12" x14ac:dyDescent="0.25">
      <c r="A608" s="11">
        <v>454</v>
      </c>
      <c r="B608" s="12">
        <v>9</v>
      </c>
      <c r="C608" s="13" t="s">
        <v>583</v>
      </c>
      <c r="D608" s="44">
        <v>187580231710</v>
      </c>
      <c r="E608" s="59">
        <v>0.19750810931555626</v>
      </c>
      <c r="F608" s="45">
        <v>145791085232</v>
      </c>
      <c r="G608" s="59">
        <v>0.15350722907599632</v>
      </c>
      <c r="H608" s="45">
        <v>73261838444</v>
      </c>
      <c r="I608" s="45">
        <v>5165592370</v>
      </c>
      <c r="J608" s="45">
        <v>13954139045</v>
      </c>
      <c r="K608" s="45">
        <v>4036803785</v>
      </c>
      <c r="L608" s="147">
        <f t="shared" si="120"/>
        <v>0</v>
      </c>
    </row>
    <row r="609" spans="1:12" x14ac:dyDescent="0.25">
      <c r="A609" s="11">
        <v>455</v>
      </c>
      <c r="B609" s="12">
        <v>10</v>
      </c>
      <c r="C609" s="13" t="s">
        <v>584</v>
      </c>
      <c r="D609" s="44">
        <v>384965603421</v>
      </c>
      <c r="E609" s="59">
        <v>0.29715582209735192</v>
      </c>
      <c r="F609" s="45">
        <v>160866415463</v>
      </c>
      <c r="G609" s="59">
        <v>0.1241731508216983</v>
      </c>
      <c r="H609" s="45">
        <v>123370200247</v>
      </c>
      <c r="I609" s="45">
        <v>12978127314</v>
      </c>
      <c r="J609" s="45">
        <v>26965360934</v>
      </c>
      <c r="K609" s="45">
        <v>4907520408</v>
      </c>
      <c r="L609" s="147">
        <f t="shared" si="120"/>
        <v>1</v>
      </c>
    </row>
    <row r="610" spans="1:12" x14ac:dyDescent="0.25">
      <c r="A610" s="11">
        <v>456</v>
      </c>
      <c r="B610" s="12">
        <v>11</v>
      </c>
      <c r="C610" s="13" t="s">
        <v>585</v>
      </c>
      <c r="D610" s="44">
        <v>114690111520</v>
      </c>
      <c r="E610" s="59">
        <v>0.19637121133928631</v>
      </c>
      <c r="F610" s="45">
        <v>104881925880</v>
      </c>
      <c r="G610" s="59">
        <v>0.17957773830450313</v>
      </c>
      <c r="H610" s="45">
        <v>50566540500</v>
      </c>
      <c r="I610" s="45">
        <v>3461270300</v>
      </c>
      <c r="J610" s="45">
        <v>16353960000</v>
      </c>
      <c r="K610" s="45">
        <v>5101925600</v>
      </c>
      <c r="L610" s="147">
        <f t="shared" si="120"/>
        <v>0</v>
      </c>
    </row>
    <row r="611" spans="1:12" x14ac:dyDescent="0.25">
      <c r="A611" s="14" t="s">
        <v>29</v>
      </c>
      <c r="B611" s="15" t="s">
        <v>29</v>
      </c>
      <c r="C611" s="16" t="s">
        <v>30</v>
      </c>
      <c r="D611" s="46">
        <v>2363870811432</v>
      </c>
      <c r="E611" s="60">
        <v>0.24628251984668273</v>
      </c>
      <c r="F611" s="46">
        <v>1497984739332</v>
      </c>
      <c r="G611" s="60">
        <v>0.15606921262802428</v>
      </c>
      <c r="H611" s="46">
        <v>968283494509</v>
      </c>
      <c r="I611" s="46">
        <v>56196040846</v>
      </c>
      <c r="J611" s="46">
        <v>128840293297</v>
      </c>
      <c r="K611" s="46">
        <v>54815123025</v>
      </c>
      <c r="L611" s="148">
        <f t="shared" ref="L611" si="125">SUM(L600:L608)</f>
        <v>7</v>
      </c>
    </row>
    <row r="612" spans="1:12" x14ac:dyDescent="0.25">
      <c r="A612" s="14" t="s">
        <v>31</v>
      </c>
      <c r="B612" s="15" t="s">
        <v>31</v>
      </c>
      <c r="C612" s="16" t="s">
        <v>32</v>
      </c>
      <c r="D612" s="46">
        <v>499655714941</v>
      </c>
      <c r="E612" s="60">
        <v>0.2658381917420885</v>
      </c>
      <c r="F612" s="46">
        <v>265748341343</v>
      </c>
      <c r="G612" s="60">
        <v>0.14138947360869153</v>
      </c>
      <c r="H612" s="46">
        <v>173936740747</v>
      </c>
      <c r="I612" s="46">
        <v>16439397614</v>
      </c>
      <c r="J612" s="46">
        <v>43319320934</v>
      </c>
      <c r="K612" s="46">
        <v>10009446008</v>
      </c>
      <c r="L612" s="148">
        <f t="shared" ref="L612" si="126">SUM(L609:L610)</f>
        <v>1</v>
      </c>
    </row>
    <row r="613" spans="1:12" x14ac:dyDescent="0.25">
      <c r="A613" s="14" t="s">
        <v>33</v>
      </c>
      <c r="B613" s="15" t="s">
        <v>33</v>
      </c>
      <c r="C613" s="16" t="s">
        <v>586</v>
      </c>
      <c r="D613" s="46">
        <v>2863526526373</v>
      </c>
      <c r="E613" s="60">
        <v>0.24948487308030518</v>
      </c>
      <c r="F613" s="46">
        <v>1763733080675</v>
      </c>
      <c r="G613" s="60">
        <v>0.15366532131870356</v>
      </c>
      <c r="H613" s="46">
        <v>1142220235256</v>
      </c>
      <c r="I613" s="46">
        <v>72635438460</v>
      </c>
      <c r="J613" s="46">
        <v>172159614231</v>
      </c>
      <c r="K613" s="46">
        <v>64824569033</v>
      </c>
      <c r="L613" s="148">
        <f t="shared" ref="L613" si="127">L611+L612</f>
        <v>8</v>
      </c>
    </row>
    <row r="614" spans="1:12" x14ac:dyDescent="0.25">
      <c r="A614" s="14" t="s">
        <v>35</v>
      </c>
      <c r="B614" s="15" t="s">
        <v>35</v>
      </c>
      <c r="C614" s="16" t="s">
        <v>587</v>
      </c>
      <c r="D614" s="46">
        <v>4170734503175</v>
      </c>
      <c r="E614" s="60">
        <v>0.28458446144708571</v>
      </c>
      <c r="F614" s="46">
        <v>2084702627807</v>
      </c>
      <c r="G614" s="60">
        <v>0.14224688101343916</v>
      </c>
      <c r="H614" s="46">
        <v>1327069810246</v>
      </c>
      <c r="I614" s="46">
        <v>89799032163</v>
      </c>
      <c r="J614" s="46">
        <v>193115938994</v>
      </c>
      <c r="K614" s="46">
        <v>92070180684</v>
      </c>
      <c r="L614" s="148">
        <f t="shared" ref="L614" si="128">L613+L599</f>
        <v>9</v>
      </c>
    </row>
    <row r="615" spans="1:12" x14ac:dyDescent="0.25">
      <c r="A615" s="8" t="s">
        <v>588</v>
      </c>
      <c r="B615" s="17">
        <v>32</v>
      </c>
      <c r="C615" s="10" t="s">
        <v>589</v>
      </c>
      <c r="D615" s="38">
        <v>881129745110</v>
      </c>
      <c r="E615" s="58">
        <v>0.21893999355573393</v>
      </c>
      <c r="F615" s="38">
        <v>393692224320</v>
      </c>
      <c r="G615" s="58">
        <v>9.7823247409270911E-2</v>
      </c>
      <c r="H615" s="38">
        <v>543596574670</v>
      </c>
      <c r="I615" s="38">
        <v>56339714368</v>
      </c>
      <c r="J615" s="38">
        <v>30464730120</v>
      </c>
      <c r="K615" s="38">
        <v>35412783627</v>
      </c>
      <c r="L615" s="146">
        <f t="shared" si="120"/>
        <v>0</v>
      </c>
    </row>
    <row r="616" spans="1:12" x14ac:dyDescent="0.25">
      <c r="A616" s="11">
        <v>457</v>
      </c>
      <c r="B616" s="12">
        <v>1</v>
      </c>
      <c r="C616" s="13" t="s">
        <v>590</v>
      </c>
      <c r="D616" s="44">
        <v>212602649211</v>
      </c>
      <c r="E616" s="59">
        <v>0.18941898147412323</v>
      </c>
      <c r="F616" s="45">
        <v>198822486684</v>
      </c>
      <c r="G616" s="59">
        <v>0.17714150346479857</v>
      </c>
      <c r="H616" s="45">
        <v>59377605963</v>
      </c>
      <c r="I616" s="45">
        <v>6541279253</v>
      </c>
      <c r="J616" s="45">
        <v>12995996128</v>
      </c>
      <c r="K616" s="45">
        <v>6509209455</v>
      </c>
      <c r="L616" s="147">
        <f t="shared" si="120"/>
        <v>0</v>
      </c>
    </row>
    <row r="617" spans="1:12" x14ac:dyDescent="0.25">
      <c r="A617" s="11">
        <v>458</v>
      </c>
      <c r="B617" s="12">
        <v>2</v>
      </c>
      <c r="C617" s="13" t="s">
        <v>591</v>
      </c>
      <c r="D617" s="44">
        <v>379715414761</v>
      </c>
      <c r="E617" s="59">
        <v>0.17915762295084911</v>
      </c>
      <c r="F617" s="45">
        <v>412284147889</v>
      </c>
      <c r="G617" s="59">
        <v>0.19452422800006913</v>
      </c>
      <c r="H617" s="45">
        <v>281311057746</v>
      </c>
      <c r="I617" s="45">
        <v>70870479744</v>
      </c>
      <c r="J617" s="45">
        <v>37110393662</v>
      </c>
      <c r="K617" s="45">
        <v>8004750327</v>
      </c>
      <c r="L617" s="147">
        <f t="shared" si="120"/>
        <v>0</v>
      </c>
    </row>
    <row r="618" spans="1:12" x14ac:dyDescent="0.25">
      <c r="A618" s="11">
        <v>459</v>
      </c>
      <c r="B618" s="12">
        <v>3</v>
      </c>
      <c r="C618" s="13" t="s">
        <v>592</v>
      </c>
      <c r="D618" s="44">
        <v>383039692948</v>
      </c>
      <c r="E618" s="59">
        <v>0.20649803443603063</v>
      </c>
      <c r="F618" s="45">
        <v>186737676699</v>
      </c>
      <c r="G618" s="59">
        <v>0.10067093281303707</v>
      </c>
      <c r="H618" s="45">
        <v>425291642417</v>
      </c>
      <c r="I618" s="45">
        <v>79572409119</v>
      </c>
      <c r="J618" s="45">
        <v>21752988977</v>
      </c>
      <c r="K618" s="45">
        <v>8674826000</v>
      </c>
      <c r="L618" s="147">
        <f t="shared" si="120"/>
        <v>1</v>
      </c>
    </row>
    <row r="619" spans="1:12" x14ac:dyDescent="0.25">
      <c r="A619" s="11">
        <v>460</v>
      </c>
      <c r="B619" s="12">
        <v>4</v>
      </c>
      <c r="C619" s="13" t="s">
        <v>593</v>
      </c>
      <c r="D619" s="44">
        <v>270302931629</v>
      </c>
      <c r="E619" s="59">
        <v>0.15981825509955369</v>
      </c>
      <c r="F619" s="45">
        <v>145702575858</v>
      </c>
      <c r="G619" s="59">
        <v>8.6147535643811099E-2</v>
      </c>
      <c r="H619" s="45">
        <v>425790621061</v>
      </c>
      <c r="I619" s="45">
        <v>66267133204</v>
      </c>
      <c r="J619" s="45">
        <v>7665811322</v>
      </c>
      <c r="K619" s="45">
        <v>4246057698</v>
      </c>
      <c r="L619" s="147">
        <f t="shared" si="120"/>
        <v>0</v>
      </c>
    </row>
    <row r="620" spans="1:12" x14ac:dyDescent="0.25">
      <c r="A620" s="11">
        <v>461</v>
      </c>
      <c r="B620" s="12">
        <v>5</v>
      </c>
      <c r="C620" s="13" t="s">
        <v>594</v>
      </c>
      <c r="D620" s="44">
        <v>227055063856</v>
      </c>
      <c r="E620" s="59">
        <v>0.18249057855721637</v>
      </c>
      <c r="F620" s="45">
        <v>248890769822</v>
      </c>
      <c r="G620" s="59">
        <v>0.20004055320771699</v>
      </c>
      <c r="H620" s="45">
        <v>124454940228</v>
      </c>
      <c r="I620" s="45">
        <v>23534839482</v>
      </c>
      <c r="J620" s="45">
        <v>13320491040</v>
      </c>
      <c r="K620" s="45">
        <v>3312630726</v>
      </c>
      <c r="L620" s="147">
        <f t="shared" si="120"/>
        <v>0</v>
      </c>
    </row>
    <row r="621" spans="1:12" x14ac:dyDescent="0.25">
      <c r="A621" s="11">
        <v>462</v>
      </c>
      <c r="B621" s="12">
        <v>6</v>
      </c>
      <c r="C621" s="13" t="s">
        <v>595</v>
      </c>
      <c r="D621" s="44">
        <v>188348391754</v>
      </c>
      <c r="E621" s="59">
        <v>0.19653591798166209</v>
      </c>
      <c r="F621" s="45">
        <v>157007676743</v>
      </c>
      <c r="G621" s="59">
        <v>0.16383281848860401</v>
      </c>
      <c r="H621" s="45">
        <v>100486608200</v>
      </c>
      <c r="I621" s="45">
        <v>853119600</v>
      </c>
      <c r="J621" s="45">
        <v>11266012000</v>
      </c>
      <c r="K621" s="45">
        <v>1237224000</v>
      </c>
      <c r="L621" s="147">
        <f t="shared" si="120"/>
        <v>0</v>
      </c>
    </row>
    <row r="622" spans="1:12" x14ac:dyDescent="0.25">
      <c r="A622" s="11">
        <v>463</v>
      </c>
      <c r="B622" s="12">
        <v>7</v>
      </c>
      <c r="C622" s="13" t="s">
        <v>596</v>
      </c>
      <c r="D622" s="44">
        <v>179164203196</v>
      </c>
      <c r="E622" s="59">
        <v>0.18834232464462911</v>
      </c>
      <c r="F622" s="45">
        <v>147825830596</v>
      </c>
      <c r="G622" s="59">
        <v>0.15539856779602151</v>
      </c>
      <c r="H622" s="45">
        <v>158680999863</v>
      </c>
      <c r="I622" s="45">
        <v>8971511205</v>
      </c>
      <c r="J622" s="45">
        <v>9175157966</v>
      </c>
      <c r="K622" s="45">
        <v>22304729295</v>
      </c>
      <c r="L622" s="147">
        <f t="shared" si="120"/>
        <v>0</v>
      </c>
    </row>
    <row r="623" spans="1:12" x14ac:dyDescent="0.25">
      <c r="A623" s="11">
        <v>464</v>
      </c>
      <c r="B623" s="12">
        <v>8</v>
      </c>
      <c r="C623" s="13" t="s">
        <v>597</v>
      </c>
      <c r="D623" s="44">
        <v>149323626033</v>
      </c>
      <c r="E623" s="59">
        <v>0.16394970741704643</v>
      </c>
      <c r="F623" s="45">
        <v>70811509424</v>
      </c>
      <c r="G623" s="59">
        <v>7.7747417205490027E-2</v>
      </c>
      <c r="H623" s="45">
        <v>271499555556</v>
      </c>
      <c r="I623" s="45">
        <v>4614063695</v>
      </c>
      <c r="J623" s="45">
        <v>10636189963</v>
      </c>
      <c r="K623" s="45">
        <v>4762597260</v>
      </c>
      <c r="L623" s="147">
        <f t="shared" si="120"/>
        <v>0</v>
      </c>
    </row>
    <row r="624" spans="1:12" x14ac:dyDescent="0.25">
      <c r="A624" s="11">
        <v>465</v>
      </c>
      <c r="B624" s="12">
        <v>9</v>
      </c>
      <c r="C624" s="13" t="s">
        <v>598</v>
      </c>
      <c r="D624" s="44">
        <v>271079713875</v>
      </c>
      <c r="E624" s="59">
        <v>0.23484467043128701</v>
      </c>
      <c r="F624" s="45">
        <v>120909148817</v>
      </c>
      <c r="G624" s="59">
        <v>0.10474730403157063</v>
      </c>
      <c r="H624" s="45">
        <v>108309065821</v>
      </c>
      <c r="I624" s="45">
        <v>9813171190</v>
      </c>
      <c r="J624" s="45">
        <v>29536815291</v>
      </c>
      <c r="K624" s="45">
        <v>8717629257</v>
      </c>
      <c r="L624" s="147">
        <f t="shared" si="120"/>
        <v>1</v>
      </c>
    </row>
    <row r="625" spans="1:12" x14ac:dyDescent="0.25">
      <c r="A625" s="11">
        <v>466</v>
      </c>
      <c r="B625" s="12">
        <v>10</v>
      </c>
      <c r="C625" s="13" t="s">
        <v>599</v>
      </c>
      <c r="D625" s="44">
        <v>231042207230</v>
      </c>
      <c r="E625" s="59">
        <v>0.20435222399637143</v>
      </c>
      <c r="F625" s="45">
        <v>188518930761</v>
      </c>
      <c r="G625" s="59">
        <v>0.1667412341160584</v>
      </c>
      <c r="H625" s="45">
        <v>115181023891</v>
      </c>
      <c r="I625" s="45">
        <v>16741625433</v>
      </c>
      <c r="J625" s="45">
        <v>18721424599</v>
      </c>
      <c r="K625" s="45">
        <v>5819949835</v>
      </c>
      <c r="L625" s="147">
        <f t="shared" si="120"/>
        <v>1</v>
      </c>
    </row>
    <row r="626" spans="1:12" x14ac:dyDescent="0.25">
      <c r="A626" s="14" t="s">
        <v>29</v>
      </c>
      <c r="B626" s="15" t="s">
        <v>29</v>
      </c>
      <c r="C626" s="16" t="s">
        <v>30</v>
      </c>
      <c r="D626" s="46">
        <v>1989551973388</v>
      </c>
      <c r="E626" s="60">
        <v>0.18332341380625594</v>
      </c>
      <c r="F626" s="46">
        <v>1568082673715</v>
      </c>
      <c r="G626" s="60">
        <v>0.14448794136619111</v>
      </c>
      <c r="H626" s="46">
        <v>1846893031034</v>
      </c>
      <c r="I626" s="46">
        <v>261224835302</v>
      </c>
      <c r="J626" s="46">
        <v>123923041058</v>
      </c>
      <c r="K626" s="46">
        <v>59052024761</v>
      </c>
      <c r="L626" s="148">
        <f t="shared" ref="L626" si="129">SUM(L616:L623)</f>
        <v>1</v>
      </c>
    </row>
    <row r="627" spans="1:12" x14ac:dyDescent="0.25">
      <c r="A627" s="14" t="s">
        <v>31</v>
      </c>
      <c r="B627" s="15" t="s">
        <v>31</v>
      </c>
      <c r="C627" s="16" t="s">
        <v>32</v>
      </c>
      <c r="D627" s="46">
        <v>502121921105</v>
      </c>
      <c r="E627" s="60">
        <v>0.21975649373717562</v>
      </c>
      <c r="F627" s="46">
        <v>309428079578</v>
      </c>
      <c r="G627" s="60">
        <v>0.13542294604913221</v>
      </c>
      <c r="H627" s="46">
        <v>223490089712</v>
      </c>
      <c r="I627" s="46">
        <v>26554796623</v>
      </c>
      <c r="J627" s="46">
        <v>48258239890</v>
      </c>
      <c r="K627" s="46">
        <v>14537579092</v>
      </c>
      <c r="L627" s="148">
        <f t="shared" ref="L627" si="130">SUM(L624:L625)</f>
        <v>2</v>
      </c>
    </row>
    <row r="628" spans="1:12" x14ac:dyDescent="0.25">
      <c r="A628" s="14" t="s">
        <v>33</v>
      </c>
      <c r="B628" s="15" t="s">
        <v>33</v>
      </c>
      <c r="C628" s="16" t="s">
        <v>600</v>
      </c>
      <c r="D628" s="46">
        <v>2491673894493</v>
      </c>
      <c r="E628" s="60">
        <v>0.18965988752231241</v>
      </c>
      <c r="F628" s="46">
        <v>1877510753293</v>
      </c>
      <c r="G628" s="60">
        <v>0.14291134930557939</v>
      </c>
      <c r="H628" s="46">
        <v>2070383120746</v>
      </c>
      <c r="I628" s="46">
        <v>287779631925</v>
      </c>
      <c r="J628" s="46">
        <v>172181280948</v>
      </c>
      <c r="K628" s="46">
        <v>73589603853</v>
      </c>
      <c r="L628" s="148">
        <f t="shared" ref="L628" si="131">L626+L627</f>
        <v>3</v>
      </c>
    </row>
    <row r="629" spans="1:12" x14ac:dyDescent="0.25">
      <c r="A629" s="14" t="s">
        <v>35</v>
      </c>
      <c r="B629" s="15" t="s">
        <v>35</v>
      </c>
      <c r="C629" s="16" t="s">
        <v>601</v>
      </c>
      <c r="D629" s="46">
        <v>3372803639603</v>
      </c>
      <c r="E629" s="60">
        <v>0.19652608928201737</v>
      </c>
      <c r="F629" s="46">
        <v>2271202977613</v>
      </c>
      <c r="G629" s="60">
        <v>0.13233816339468085</v>
      </c>
      <c r="H629" s="46">
        <v>2613979695416</v>
      </c>
      <c r="I629" s="46">
        <v>344119346293</v>
      </c>
      <c r="J629" s="46">
        <v>202646011068</v>
      </c>
      <c r="K629" s="46">
        <v>109002387480</v>
      </c>
      <c r="L629" s="148">
        <f t="shared" ref="L629" si="132">L628+L615</f>
        <v>3</v>
      </c>
    </row>
    <row r="630" spans="1:12" x14ac:dyDescent="0.25">
      <c r="A630" s="8" t="s">
        <v>602</v>
      </c>
      <c r="B630" s="17">
        <v>33</v>
      </c>
      <c r="C630" s="10" t="s">
        <v>603</v>
      </c>
      <c r="D630" s="38">
        <v>189930314917</v>
      </c>
      <c r="E630" s="58">
        <v>6.3115632995270843E-2</v>
      </c>
      <c r="F630" s="38">
        <v>337680539009</v>
      </c>
      <c r="G630" s="58">
        <v>0.11221442442745951</v>
      </c>
      <c r="H630" s="38">
        <v>688860509478</v>
      </c>
      <c r="I630" s="38">
        <v>4463384877</v>
      </c>
      <c r="J630" s="38">
        <v>18315321742</v>
      </c>
      <c r="K630" s="38">
        <v>18225336080</v>
      </c>
      <c r="L630" s="146">
        <f t="shared" si="120"/>
        <v>0</v>
      </c>
    </row>
    <row r="631" spans="1:12" x14ac:dyDescent="0.25">
      <c r="A631" s="11">
        <v>467</v>
      </c>
      <c r="B631" s="12">
        <v>1</v>
      </c>
      <c r="C631" s="13" t="s">
        <v>604</v>
      </c>
      <c r="D631" s="44">
        <v>368679692046</v>
      </c>
      <c r="E631" s="59">
        <v>0.25286662993962211</v>
      </c>
      <c r="F631" s="45">
        <v>241275992796</v>
      </c>
      <c r="G631" s="59">
        <v>0.16548415467388636</v>
      </c>
      <c r="H631" s="45">
        <v>76638470142</v>
      </c>
      <c r="I631" s="45">
        <v>8073138300</v>
      </c>
      <c r="J631" s="45">
        <v>13774517288</v>
      </c>
      <c r="K631" s="45">
        <v>6292080600</v>
      </c>
      <c r="L631" s="147">
        <f t="shared" si="120"/>
        <v>1</v>
      </c>
    </row>
    <row r="632" spans="1:12" x14ac:dyDescent="0.25">
      <c r="A632" s="11">
        <v>468</v>
      </c>
      <c r="B632" s="12">
        <v>2</v>
      </c>
      <c r="C632" s="13" t="s">
        <v>605</v>
      </c>
      <c r="D632" s="44">
        <v>364849809521</v>
      </c>
      <c r="E632" s="59">
        <v>0.23479633240800574</v>
      </c>
      <c r="F632" s="45">
        <v>227422111507</v>
      </c>
      <c r="G632" s="59">
        <v>0.14635577790333107</v>
      </c>
      <c r="H632" s="45">
        <v>145530908959</v>
      </c>
      <c r="I632" s="45">
        <v>21495989645</v>
      </c>
      <c r="J632" s="45">
        <v>7320015326</v>
      </c>
      <c r="K632" s="45">
        <v>6942121647</v>
      </c>
      <c r="L632" s="147">
        <f t="shared" si="120"/>
        <v>1</v>
      </c>
    </row>
    <row r="633" spans="1:12" x14ac:dyDescent="0.25">
      <c r="A633" s="11">
        <v>469</v>
      </c>
      <c r="B633" s="12">
        <v>3</v>
      </c>
      <c r="C633" s="13" t="s">
        <v>606</v>
      </c>
      <c r="D633" s="44">
        <v>246052361760</v>
      </c>
      <c r="E633" s="59">
        <v>0.25452941294486475</v>
      </c>
      <c r="F633" s="45">
        <v>141289993442</v>
      </c>
      <c r="G633" s="59">
        <v>0.14615774800346729</v>
      </c>
      <c r="H633" s="45">
        <v>124749322752</v>
      </c>
      <c r="I633" s="45">
        <v>14194801336</v>
      </c>
      <c r="J633" s="45">
        <v>6687247638</v>
      </c>
      <c r="K633" s="45">
        <v>9594681669</v>
      </c>
      <c r="L633" s="147">
        <f t="shared" si="120"/>
        <v>1</v>
      </c>
    </row>
    <row r="634" spans="1:12" x14ac:dyDescent="0.25">
      <c r="A634" s="11">
        <v>470</v>
      </c>
      <c r="B634" s="12">
        <v>4</v>
      </c>
      <c r="C634" s="13" t="s">
        <v>607</v>
      </c>
      <c r="D634" s="44">
        <v>290136335500</v>
      </c>
      <c r="E634" s="59">
        <v>0.25163909836488768</v>
      </c>
      <c r="F634" s="45">
        <v>160945427723</v>
      </c>
      <c r="G634" s="59">
        <v>0.13959010769323968</v>
      </c>
      <c r="H634" s="45">
        <v>78194262000</v>
      </c>
      <c r="I634" s="45">
        <v>14405466000</v>
      </c>
      <c r="J634" s="45">
        <v>11335591000</v>
      </c>
      <c r="K634" s="45">
        <v>5405224000</v>
      </c>
      <c r="L634" s="147">
        <f t="shared" si="120"/>
        <v>1</v>
      </c>
    </row>
    <row r="635" spans="1:12" x14ac:dyDescent="0.25">
      <c r="A635" s="11">
        <v>471</v>
      </c>
      <c r="B635" s="12">
        <v>5</v>
      </c>
      <c r="C635" s="13" t="s">
        <v>608</v>
      </c>
      <c r="D635" s="44">
        <v>136229757437</v>
      </c>
      <c r="E635" s="59">
        <v>0.12189616901624092</v>
      </c>
      <c r="F635" s="45">
        <v>116499806560</v>
      </c>
      <c r="G635" s="59">
        <v>0.10424213019218205</v>
      </c>
      <c r="H635" s="45">
        <v>202934025265</v>
      </c>
      <c r="I635" s="45">
        <v>22437874237</v>
      </c>
      <c r="J635" s="45">
        <v>7467254571</v>
      </c>
      <c r="K635" s="45">
        <v>12111720792</v>
      </c>
      <c r="L635" s="147">
        <f t="shared" si="120"/>
        <v>0</v>
      </c>
    </row>
    <row r="636" spans="1:12" x14ac:dyDescent="0.25">
      <c r="A636" s="11">
        <v>472</v>
      </c>
      <c r="B636" s="12">
        <v>6</v>
      </c>
      <c r="C636" s="13" t="s">
        <v>609</v>
      </c>
      <c r="D636" s="44">
        <v>210339877389</v>
      </c>
      <c r="E636" s="59">
        <v>0.19019741830950757</v>
      </c>
      <c r="F636" s="45">
        <v>131947280329</v>
      </c>
      <c r="G636" s="59">
        <v>0.1193118127815791</v>
      </c>
      <c r="H636" s="45">
        <v>166584727790</v>
      </c>
      <c r="I636" s="45">
        <v>27488518955</v>
      </c>
      <c r="J636" s="45">
        <v>11416203651</v>
      </c>
      <c r="K636" s="45">
        <v>6898756599</v>
      </c>
      <c r="L636" s="147">
        <f t="shared" si="120"/>
        <v>0</v>
      </c>
    </row>
    <row r="637" spans="1:12" x14ac:dyDescent="0.25">
      <c r="A637" s="11">
        <v>473</v>
      </c>
      <c r="B637" s="12">
        <v>7</v>
      </c>
      <c r="C637" s="13" t="s">
        <v>610</v>
      </c>
      <c r="D637" s="44">
        <v>136473275410</v>
      </c>
      <c r="E637" s="59">
        <v>0.16965243603288871</v>
      </c>
      <c r="F637" s="45">
        <v>85121094172</v>
      </c>
      <c r="G637" s="59">
        <v>0.10581559606216184</v>
      </c>
      <c r="H637" s="45">
        <v>95604777744</v>
      </c>
      <c r="I637" s="45">
        <v>12494695690</v>
      </c>
      <c r="J637" s="45">
        <v>12805562236</v>
      </c>
      <c r="K637" s="45">
        <v>18710295939</v>
      </c>
      <c r="L637" s="147">
        <f t="shared" si="120"/>
        <v>0</v>
      </c>
    </row>
    <row r="638" spans="1:12" x14ac:dyDescent="0.25">
      <c r="A638" s="11">
        <v>474</v>
      </c>
      <c r="B638" s="12">
        <v>8</v>
      </c>
      <c r="C638" s="13" t="s">
        <v>611</v>
      </c>
      <c r="D638" s="44">
        <v>144624972182</v>
      </c>
      <c r="E638" s="59">
        <v>0.15639328919652146</v>
      </c>
      <c r="F638" s="45">
        <v>142561048878</v>
      </c>
      <c r="G638" s="59">
        <v>0.15416142184130627</v>
      </c>
      <c r="H638" s="45">
        <v>98361471368</v>
      </c>
      <c r="I638" s="45">
        <v>7403151500</v>
      </c>
      <c r="J638" s="45">
        <v>15086920732</v>
      </c>
      <c r="K638" s="45">
        <v>9254229616</v>
      </c>
      <c r="L638" s="147">
        <f t="shared" si="120"/>
        <v>0</v>
      </c>
    </row>
    <row r="639" spans="1:12" x14ac:dyDescent="0.25">
      <c r="A639" s="11">
        <v>475</v>
      </c>
      <c r="B639" s="12">
        <v>9</v>
      </c>
      <c r="C639" s="13" t="s">
        <v>612</v>
      </c>
      <c r="D639" s="44">
        <v>599116405156</v>
      </c>
      <c r="E639" s="59">
        <v>0.35266268994513583</v>
      </c>
      <c r="F639" s="45">
        <v>183530708842</v>
      </c>
      <c r="G639" s="59">
        <v>0.1080331516725937</v>
      </c>
      <c r="H639" s="45">
        <v>94342660450</v>
      </c>
      <c r="I639" s="45">
        <v>17109599283</v>
      </c>
      <c r="J639" s="45">
        <v>26607362000</v>
      </c>
      <c r="K639" s="45">
        <v>10612800600</v>
      </c>
      <c r="L639" s="147">
        <f t="shared" si="120"/>
        <v>1</v>
      </c>
    </row>
    <row r="640" spans="1:12" x14ac:dyDescent="0.25">
      <c r="A640" s="14" t="s">
        <v>29</v>
      </c>
      <c r="B640" s="15" t="s">
        <v>29</v>
      </c>
      <c r="C640" s="16" t="s">
        <v>30</v>
      </c>
      <c r="D640" s="46">
        <v>1897386081245</v>
      </c>
      <c r="E640" s="60">
        <v>0.20886540313145552</v>
      </c>
      <c r="F640" s="46">
        <v>1247062755407</v>
      </c>
      <c r="G640" s="60">
        <v>0.13727741955785633</v>
      </c>
      <c r="H640" s="46">
        <v>988597966020</v>
      </c>
      <c r="I640" s="46">
        <v>127993635663</v>
      </c>
      <c r="J640" s="46">
        <v>85893312442</v>
      </c>
      <c r="K640" s="46">
        <v>75209110862</v>
      </c>
      <c r="L640" s="148">
        <f t="shared" ref="L640" si="133">SUM(L631:L638)</f>
        <v>4</v>
      </c>
    </row>
    <row r="641" spans="1:12" x14ac:dyDescent="0.25">
      <c r="A641" s="14" t="s">
        <v>31</v>
      </c>
      <c r="B641" s="15" t="s">
        <v>31</v>
      </c>
      <c r="C641" s="16" t="s">
        <v>32</v>
      </c>
      <c r="D641" s="46">
        <v>599116405156</v>
      </c>
      <c r="E641" s="60">
        <v>0.35266268994513583</v>
      </c>
      <c r="F641" s="46">
        <v>183530708842</v>
      </c>
      <c r="G641" s="60">
        <v>0.1080331516725937</v>
      </c>
      <c r="H641" s="46">
        <v>94342660450</v>
      </c>
      <c r="I641" s="46">
        <v>17109599283</v>
      </c>
      <c r="J641" s="46">
        <v>26607362000</v>
      </c>
      <c r="K641" s="46">
        <v>10612800600</v>
      </c>
      <c r="L641" s="148">
        <f t="shared" ref="L641" si="134">L639</f>
        <v>1</v>
      </c>
    </row>
    <row r="642" spans="1:12" x14ac:dyDescent="0.25">
      <c r="A642" s="14" t="s">
        <v>33</v>
      </c>
      <c r="B642" s="15" t="s">
        <v>33</v>
      </c>
      <c r="C642" s="16" t="s">
        <v>613</v>
      </c>
      <c r="D642" s="46">
        <v>2496502486401</v>
      </c>
      <c r="E642" s="60">
        <v>0.2315201480324334</v>
      </c>
      <c r="F642" s="46">
        <v>1430593464249</v>
      </c>
      <c r="G642" s="60">
        <v>0.13267009042504091</v>
      </c>
      <c r="H642" s="46">
        <v>1082940626470</v>
      </c>
      <c r="I642" s="46">
        <v>145103234946</v>
      </c>
      <c r="J642" s="46">
        <v>112500674442</v>
      </c>
      <c r="K642" s="46">
        <v>85821911462</v>
      </c>
      <c r="L642" s="148">
        <f t="shared" ref="L642" si="135">L641+L640</f>
        <v>5</v>
      </c>
    </row>
    <row r="643" spans="1:12" x14ac:dyDescent="0.25">
      <c r="A643" s="14" t="s">
        <v>35</v>
      </c>
      <c r="B643" s="15" t="s">
        <v>35</v>
      </c>
      <c r="C643" s="16" t="s">
        <v>614</v>
      </c>
      <c r="D643" s="46">
        <v>2686432801318</v>
      </c>
      <c r="E643" s="60">
        <v>0.19477725583856531</v>
      </c>
      <c r="F643" s="46">
        <v>1768274003258</v>
      </c>
      <c r="G643" s="60">
        <v>0.12820702522552979</v>
      </c>
      <c r="H643" s="46">
        <v>1771801135948</v>
      </c>
      <c r="I643" s="46">
        <v>149566619823</v>
      </c>
      <c r="J643" s="46">
        <v>130815996184</v>
      </c>
      <c r="K643" s="46">
        <v>104047247542</v>
      </c>
      <c r="L643" s="148">
        <f t="shared" ref="L643" si="136">L630+L642</f>
        <v>5</v>
      </c>
    </row>
    <row r="644" spans="1:12" x14ac:dyDescent="0.25">
      <c r="A644" s="8" t="s">
        <v>615</v>
      </c>
      <c r="B644" s="17">
        <v>34</v>
      </c>
      <c r="C644" s="10" t="s">
        <v>616</v>
      </c>
      <c r="D644" s="38">
        <v>182003445726</v>
      </c>
      <c r="E644" s="58">
        <v>3.5861763736852854E-2</v>
      </c>
      <c r="F644" s="38">
        <v>145622587991</v>
      </c>
      <c r="G644" s="58">
        <v>2.8693318549277778E-2</v>
      </c>
      <c r="H644" s="38">
        <v>658295294891</v>
      </c>
      <c r="I644" s="38">
        <v>15000000000</v>
      </c>
      <c r="J644" s="38">
        <v>49318695471</v>
      </c>
      <c r="K644" s="38">
        <v>31912292621</v>
      </c>
      <c r="L644" s="146">
        <f t="shared" si="120"/>
        <v>0</v>
      </c>
    </row>
    <row r="645" spans="1:12" x14ac:dyDescent="0.25">
      <c r="A645" s="11">
        <v>476</v>
      </c>
      <c r="B645" s="12">
        <v>1</v>
      </c>
      <c r="C645" s="13" t="s">
        <v>617</v>
      </c>
      <c r="D645" s="44">
        <v>359862340415</v>
      </c>
      <c r="E645" s="59">
        <v>0.2378054792323287</v>
      </c>
      <c r="F645" s="45">
        <v>289551853002</v>
      </c>
      <c r="G645" s="59">
        <v>0.19134265921335972</v>
      </c>
      <c r="H645" s="45">
        <v>148033371675</v>
      </c>
      <c r="I645" s="45">
        <v>10020207909</v>
      </c>
      <c r="J645" s="45">
        <v>16278544721</v>
      </c>
      <c r="K645" s="45">
        <v>10202616430</v>
      </c>
      <c r="L645" s="147">
        <f t="shared" si="120"/>
        <v>1</v>
      </c>
    </row>
    <row r="646" spans="1:12" x14ac:dyDescent="0.25">
      <c r="A646" s="11">
        <v>477</v>
      </c>
      <c r="B646" s="12">
        <v>2</v>
      </c>
      <c r="C646" s="13" t="s">
        <v>618</v>
      </c>
      <c r="D646" s="44">
        <v>264880280768</v>
      </c>
      <c r="E646" s="59">
        <v>0.19032292681425642</v>
      </c>
      <c r="F646" s="45">
        <v>190322486504</v>
      </c>
      <c r="G646" s="59">
        <v>0.13675133749097168</v>
      </c>
      <c r="H646" s="45">
        <v>148964147588</v>
      </c>
      <c r="I646" s="45">
        <v>119222037684</v>
      </c>
      <c r="J646" s="45">
        <v>18915612981</v>
      </c>
      <c r="K646" s="45">
        <v>4369892320</v>
      </c>
      <c r="L646" s="147">
        <f t="shared" si="120"/>
        <v>0</v>
      </c>
    </row>
    <row r="647" spans="1:12" x14ac:dyDescent="0.25">
      <c r="A647" s="11">
        <v>478</v>
      </c>
      <c r="B647" s="12">
        <v>3</v>
      </c>
      <c r="C647" s="13" t="s">
        <v>619</v>
      </c>
      <c r="D647" s="44">
        <v>419783656084</v>
      </c>
      <c r="E647" s="59">
        <v>0.26201285486584308</v>
      </c>
      <c r="F647" s="45">
        <v>203084344107</v>
      </c>
      <c r="G647" s="59">
        <v>0.12675745710162831</v>
      </c>
      <c r="H647" s="45">
        <v>108789342266</v>
      </c>
      <c r="I647" s="45">
        <v>46812245612</v>
      </c>
      <c r="J647" s="45">
        <v>15722115842</v>
      </c>
      <c r="K647" s="45">
        <v>8543410482</v>
      </c>
      <c r="L647" s="147">
        <f t="shared" si="120"/>
        <v>1</v>
      </c>
    </row>
    <row r="648" spans="1:12" x14ac:dyDescent="0.25">
      <c r="A648" s="11">
        <v>479</v>
      </c>
      <c r="B648" s="12">
        <v>4</v>
      </c>
      <c r="C648" s="13" t="s">
        <v>620</v>
      </c>
      <c r="D648" s="44">
        <v>128600000000</v>
      </c>
      <c r="E648" s="59">
        <v>0.14782240392853285</v>
      </c>
      <c r="F648" s="45">
        <v>94832841845</v>
      </c>
      <c r="G648" s="59">
        <v>0.10900792109566301</v>
      </c>
      <c r="H648" s="45">
        <v>162074740383</v>
      </c>
      <c r="I648" s="45">
        <v>5141792360</v>
      </c>
      <c r="J648" s="45">
        <v>21820299906</v>
      </c>
      <c r="K648" s="45">
        <v>7762607951</v>
      </c>
      <c r="L648" s="147">
        <f t="shared" si="120"/>
        <v>0</v>
      </c>
    </row>
    <row r="649" spans="1:12" x14ac:dyDescent="0.25">
      <c r="A649" s="11">
        <v>480</v>
      </c>
      <c r="B649" s="12">
        <v>5</v>
      </c>
      <c r="C649" s="13" t="s">
        <v>621</v>
      </c>
      <c r="D649" s="44">
        <v>153041974006</v>
      </c>
      <c r="E649" s="59">
        <v>0.16350516379633473</v>
      </c>
      <c r="F649" s="45">
        <v>71633400388</v>
      </c>
      <c r="G649" s="59">
        <v>7.6530840246932408E-2</v>
      </c>
      <c r="H649" s="45">
        <v>134958283614</v>
      </c>
      <c r="I649" s="45">
        <v>26744686168</v>
      </c>
      <c r="J649" s="45">
        <v>9676943143</v>
      </c>
      <c r="K649" s="45">
        <v>5969441093</v>
      </c>
      <c r="L649" s="147">
        <f t="shared" si="120"/>
        <v>0</v>
      </c>
    </row>
    <row r="650" spans="1:12" x14ac:dyDescent="0.25">
      <c r="A650" s="11">
        <v>481</v>
      </c>
      <c r="B650" s="12">
        <v>6</v>
      </c>
      <c r="C650" s="13" t="s">
        <v>622</v>
      </c>
      <c r="D650" s="44">
        <v>424748403041</v>
      </c>
      <c r="E650" s="59">
        <v>0.12679056807194031</v>
      </c>
      <c r="F650" s="45">
        <v>380050813690</v>
      </c>
      <c r="G650" s="59">
        <v>0.11344800408656716</v>
      </c>
      <c r="H650" s="45">
        <v>1014779298565</v>
      </c>
      <c r="I650" s="45">
        <v>76695435091</v>
      </c>
      <c r="J650" s="45">
        <v>30961252030</v>
      </c>
      <c r="K650" s="45">
        <v>22468105220</v>
      </c>
      <c r="L650" s="147">
        <f t="shared" ref="L650:L697" si="137">IF(E650&gt;20%,IF(G650&gt;10%,1,0),0)</f>
        <v>0</v>
      </c>
    </row>
    <row r="651" spans="1:12" x14ac:dyDescent="0.25">
      <c r="A651" s="11">
        <v>482</v>
      </c>
      <c r="B651" s="12">
        <v>7</v>
      </c>
      <c r="C651" s="13" t="s">
        <v>623</v>
      </c>
      <c r="D651" s="44">
        <v>169526016801</v>
      </c>
      <c r="E651" s="59">
        <v>0.15696693203808085</v>
      </c>
      <c r="F651" s="45">
        <v>133915315579</v>
      </c>
      <c r="G651" s="59">
        <v>0.12399439706072921</v>
      </c>
      <c r="H651" s="45">
        <v>134759645518</v>
      </c>
      <c r="I651" s="45">
        <v>25112985560</v>
      </c>
      <c r="J651" s="45">
        <v>12887828998</v>
      </c>
      <c r="K651" s="45">
        <v>17176834235</v>
      </c>
      <c r="L651" s="147">
        <f t="shared" si="137"/>
        <v>0</v>
      </c>
    </row>
    <row r="652" spans="1:12" x14ac:dyDescent="0.25">
      <c r="A652" s="14" t="s">
        <v>29</v>
      </c>
      <c r="B652" s="15" t="s">
        <v>29</v>
      </c>
      <c r="C652" s="16" t="s">
        <v>30</v>
      </c>
      <c r="D652" s="46">
        <v>1920442671115</v>
      </c>
      <c r="E652" s="60">
        <v>0.17875999172653922</v>
      </c>
      <c r="F652" s="46">
        <v>1363391055115</v>
      </c>
      <c r="G652" s="60">
        <v>0.12690812248557903</v>
      </c>
      <c r="H652" s="46">
        <v>1852358829609</v>
      </c>
      <c r="I652" s="46">
        <v>309749390384</v>
      </c>
      <c r="J652" s="46">
        <v>126262597621</v>
      </c>
      <c r="K652" s="46">
        <v>76492907731</v>
      </c>
      <c r="L652" s="148">
        <f t="shared" ref="L652" si="138">SUM(L645:L651)</f>
        <v>2</v>
      </c>
    </row>
    <row r="653" spans="1:12" x14ac:dyDescent="0.25">
      <c r="A653" s="14" t="s">
        <v>31</v>
      </c>
      <c r="B653" s="15" t="s">
        <v>31</v>
      </c>
      <c r="C653" s="16" t="s">
        <v>32</v>
      </c>
      <c r="D653" s="46">
        <v>0</v>
      </c>
      <c r="E653" s="60">
        <v>0</v>
      </c>
      <c r="F653" s="46">
        <v>0</v>
      </c>
      <c r="G653" s="60">
        <v>0</v>
      </c>
      <c r="H653" s="46">
        <v>0</v>
      </c>
      <c r="I653" s="46">
        <v>0</v>
      </c>
      <c r="J653" s="46">
        <v>0</v>
      </c>
      <c r="K653" s="46">
        <v>0</v>
      </c>
      <c r="L653" s="148">
        <v>1</v>
      </c>
    </row>
    <row r="654" spans="1:12" x14ac:dyDescent="0.25">
      <c r="A654" s="14" t="s">
        <v>33</v>
      </c>
      <c r="B654" s="15" t="s">
        <v>33</v>
      </c>
      <c r="C654" s="16" t="s">
        <v>624</v>
      </c>
      <c r="D654" s="46">
        <v>1920442671115</v>
      </c>
      <c r="E654" s="60">
        <v>0.17875999172653922</v>
      </c>
      <c r="F654" s="46">
        <v>1363391055115</v>
      </c>
      <c r="G654" s="60">
        <v>0.12690812248557903</v>
      </c>
      <c r="H654" s="46">
        <v>1852358829609</v>
      </c>
      <c r="I654" s="46">
        <v>309749390384</v>
      </c>
      <c r="J654" s="46">
        <v>126262597621</v>
      </c>
      <c r="K654" s="46">
        <v>76492907731</v>
      </c>
      <c r="L654" s="148">
        <f t="shared" ref="L654" si="139">L652+L653</f>
        <v>3</v>
      </c>
    </row>
    <row r="655" spans="1:12" x14ac:dyDescent="0.25">
      <c r="A655" s="14" t="s">
        <v>35</v>
      </c>
      <c r="B655" s="15" t="s">
        <v>35</v>
      </c>
      <c r="C655" s="16" t="s">
        <v>625</v>
      </c>
      <c r="D655" s="46">
        <v>2102446116841</v>
      </c>
      <c r="E655" s="60">
        <v>0.13291248583614762</v>
      </c>
      <c r="F655" s="46">
        <v>1509013643106</v>
      </c>
      <c r="G655" s="60">
        <v>9.5396858382862368E-2</v>
      </c>
      <c r="H655" s="46">
        <v>2510654124500</v>
      </c>
      <c r="I655" s="46">
        <v>324749390384</v>
      </c>
      <c r="J655" s="46">
        <v>175581293092</v>
      </c>
      <c r="K655" s="46">
        <v>108405200352</v>
      </c>
      <c r="L655" s="148">
        <f t="shared" ref="L655" si="140">L654+L644</f>
        <v>3</v>
      </c>
    </row>
    <row r="656" spans="1:12" x14ac:dyDescent="0.25">
      <c r="A656" s="20" t="s">
        <v>626</v>
      </c>
      <c r="B656" s="21">
        <v>35</v>
      </c>
      <c r="C656" s="22" t="s">
        <v>627</v>
      </c>
      <c r="D656" s="47">
        <v>192655225921</v>
      </c>
      <c r="E656" s="58">
        <v>0.10083484979590757</v>
      </c>
      <c r="F656" s="47">
        <v>105174785247</v>
      </c>
      <c r="G656" s="58">
        <v>5.504799375152622E-2</v>
      </c>
      <c r="H656" s="47">
        <v>560785808175</v>
      </c>
      <c r="I656" s="47">
        <v>7977348600</v>
      </c>
      <c r="J656" s="47">
        <v>5983299380</v>
      </c>
      <c r="K656" s="47">
        <v>4199998800</v>
      </c>
      <c r="L656" s="146">
        <f t="shared" si="137"/>
        <v>0</v>
      </c>
    </row>
    <row r="657" spans="1:12" x14ac:dyDescent="0.25">
      <c r="A657" s="11">
        <v>483</v>
      </c>
      <c r="B657" s="12">
        <v>1</v>
      </c>
      <c r="C657" s="18" t="s">
        <v>628</v>
      </c>
      <c r="D657" s="44">
        <v>321988671072</v>
      </c>
      <c r="E657" s="59">
        <v>0.17895482344904798</v>
      </c>
      <c r="F657" s="44">
        <v>267230772893</v>
      </c>
      <c r="G657" s="59">
        <v>0.14852148562868506</v>
      </c>
      <c r="H657" s="44">
        <v>216122377765</v>
      </c>
      <c r="I657" s="45">
        <v>34787061821</v>
      </c>
      <c r="J657" s="45">
        <v>7524330349</v>
      </c>
      <c r="K657" s="45">
        <v>8733634303</v>
      </c>
      <c r="L657" s="147">
        <f t="shared" si="137"/>
        <v>0</v>
      </c>
    </row>
    <row r="658" spans="1:12" x14ac:dyDescent="0.25">
      <c r="A658" s="11">
        <v>484</v>
      </c>
      <c r="B658" s="12">
        <v>2</v>
      </c>
      <c r="C658" s="18" t="s">
        <v>629</v>
      </c>
      <c r="D658" s="44">
        <v>256451483046</v>
      </c>
      <c r="E658" s="59">
        <v>0.18188830553353008</v>
      </c>
      <c r="F658" s="44">
        <v>201748204860</v>
      </c>
      <c r="G658" s="59">
        <v>0.1430899860299687</v>
      </c>
      <c r="H658" s="44">
        <v>167729526694</v>
      </c>
      <c r="I658" s="45">
        <v>37336600374</v>
      </c>
      <c r="J658" s="45">
        <v>12557559996</v>
      </c>
      <c r="K658" s="45">
        <v>12762141344</v>
      </c>
      <c r="L658" s="147">
        <f t="shared" si="137"/>
        <v>0</v>
      </c>
    </row>
    <row r="659" spans="1:12" x14ac:dyDescent="0.25">
      <c r="A659" s="11">
        <v>485</v>
      </c>
      <c r="B659" s="12">
        <v>3</v>
      </c>
      <c r="C659" s="18" t="s">
        <v>630</v>
      </c>
      <c r="D659" s="44">
        <v>372323855760</v>
      </c>
      <c r="E659" s="59">
        <v>0.23659534837555557</v>
      </c>
      <c r="F659" s="44">
        <v>214435395274</v>
      </c>
      <c r="G659" s="59">
        <v>0.13626421263107405</v>
      </c>
      <c r="H659" s="44">
        <v>221483557672</v>
      </c>
      <c r="I659" s="45">
        <v>21792731880</v>
      </c>
      <c r="J659" s="45">
        <v>11876805693</v>
      </c>
      <c r="K659" s="45">
        <v>11149969437</v>
      </c>
      <c r="L659" s="147">
        <f t="shared" si="137"/>
        <v>1</v>
      </c>
    </row>
    <row r="660" spans="1:12" x14ac:dyDescent="0.25">
      <c r="A660" s="11">
        <v>486</v>
      </c>
      <c r="B660" s="12">
        <v>4</v>
      </c>
      <c r="C660" s="18" t="s">
        <v>631</v>
      </c>
      <c r="D660" s="44">
        <v>601562292202</v>
      </c>
      <c r="E660" s="59">
        <v>0.24407446348859885</v>
      </c>
      <c r="F660" s="44">
        <v>423999971416</v>
      </c>
      <c r="G660" s="59">
        <v>0.17203133720986474</v>
      </c>
      <c r="H660" s="44">
        <v>320567277771</v>
      </c>
      <c r="I660" s="45">
        <v>53740895032</v>
      </c>
      <c r="J660" s="45">
        <v>27483008993</v>
      </c>
      <c r="K660" s="45">
        <v>35863983481</v>
      </c>
      <c r="L660" s="147">
        <f t="shared" si="137"/>
        <v>1</v>
      </c>
    </row>
    <row r="661" spans="1:12" x14ac:dyDescent="0.25">
      <c r="A661" s="23" t="s">
        <v>29</v>
      </c>
      <c r="B661" s="24" t="s">
        <v>29</v>
      </c>
      <c r="C661" s="25" t="s">
        <v>30</v>
      </c>
      <c r="D661" s="46">
        <v>1552326302080</v>
      </c>
      <c r="E661" s="60">
        <v>0.21418624815711354</v>
      </c>
      <c r="F661" s="46">
        <v>1107414344443</v>
      </c>
      <c r="G661" s="60">
        <v>0.15279836673114083</v>
      </c>
      <c r="H661" s="46">
        <v>925902739902</v>
      </c>
      <c r="I661" s="46">
        <v>147657289107</v>
      </c>
      <c r="J661" s="46">
        <v>59441705031</v>
      </c>
      <c r="K661" s="46">
        <v>68509728565</v>
      </c>
      <c r="L661" s="148">
        <f t="shared" ref="L661" si="141">SUM(L657:L660)</f>
        <v>2</v>
      </c>
    </row>
    <row r="662" spans="1:12" x14ac:dyDescent="0.25">
      <c r="A662" s="23" t="s">
        <v>31</v>
      </c>
      <c r="B662" s="24" t="s">
        <v>31</v>
      </c>
      <c r="C662" s="25" t="s">
        <v>32</v>
      </c>
      <c r="D662" s="46">
        <v>0</v>
      </c>
      <c r="E662" s="60">
        <v>0</v>
      </c>
      <c r="F662" s="46">
        <v>0</v>
      </c>
      <c r="G662" s="60">
        <v>0</v>
      </c>
      <c r="H662" s="46">
        <v>0</v>
      </c>
      <c r="I662" s="46">
        <v>0</v>
      </c>
      <c r="J662" s="46">
        <v>0</v>
      </c>
      <c r="K662" s="46">
        <v>0</v>
      </c>
      <c r="L662" s="148">
        <v>0</v>
      </c>
    </row>
    <row r="663" spans="1:12" x14ac:dyDescent="0.25">
      <c r="A663" s="23" t="s">
        <v>33</v>
      </c>
      <c r="B663" s="24" t="s">
        <v>33</v>
      </c>
      <c r="C663" s="25" t="s">
        <v>632</v>
      </c>
      <c r="D663" s="46">
        <v>1552326302080</v>
      </c>
      <c r="E663" s="60">
        <v>0.21418624815711354</v>
      </c>
      <c r="F663" s="46">
        <v>1107414344443</v>
      </c>
      <c r="G663" s="60">
        <v>0.15279836673114083</v>
      </c>
      <c r="H663" s="46">
        <v>925902739902</v>
      </c>
      <c r="I663" s="46">
        <v>147657289107</v>
      </c>
      <c r="J663" s="46">
        <v>59441705031</v>
      </c>
      <c r="K663" s="46">
        <v>68509728565</v>
      </c>
      <c r="L663" s="148">
        <f t="shared" ref="L663" si="142">L661+L662</f>
        <v>2</v>
      </c>
    </row>
    <row r="664" spans="1:12" x14ac:dyDescent="0.25">
      <c r="A664" s="23" t="s">
        <v>35</v>
      </c>
      <c r="B664" s="24" t="s">
        <v>35</v>
      </c>
      <c r="C664" s="25" t="s">
        <v>633</v>
      </c>
      <c r="D664" s="46">
        <v>1744981528001</v>
      </c>
      <c r="E664" s="60">
        <v>0.19053854180691601</v>
      </c>
      <c r="F664" s="46">
        <v>1212589129690</v>
      </c>
      <c r="G664" s="60">
        <v>0.13240539276466057</v>
      </c>
      <c r="H664" s="46">
        <v>1486688548077</v>
      </c>
      <c r="I664" s="46">
        <v>155634637707</v>
      </c>
      <c r="J664" s="46">
        <v>65425004411</v>
      </c>
      <c r="K664" s="46">
        <v>72709727365</v>
      </c>
      <c r="L664" s="148">
        <f t="shared" ref="L664" si="143">L663+L656</f>
        <v>2</v>
      </c>
    </row>
    <row r="665" spans="1:12" x14ac:dyDescent="0.25">
      <c r="A665" s="20" t="s">
        <v>634</v>
      </c>
      <c r="B665" s="21">
        <v>36</v>
      </c>
      <c r="C665" s="22" t="s">
        <v>635</v>
      </c>
      <c r="D665" s="47">
        <v>835019534387</v>
      </c>
      <c r="E665" s="58">
        <v>0.17323936113934207</v>
      </c>
      <c r="F665" s="47">
        <v>244986629640</v>
      </c>
      <c r="G665" s="58">
        <v>5.0826747709167064E-2</v>
      </c>
      <c r="H665" s="47">
        <v>697535654334</v>
      </c>
      <c r="I665" s="47">
        <v>826715000</v>
      </c>
      <c r="J665" s="47">
        <v>34230872677</v>
      </c>
      <c r="K665" s="47">
        <v>87947099307</v>
      </c>
      <c r="L665" s="146">
        <f t="shared" si="137"/>
        <v>0</v>
      </c>
    </row>
    <row r="666" spans="1:12" x14ac:dyDescent="0.25">
      <c r="A666" s="11">
        <v>487</v>
      </c>
      <c r="B666" s="12">
        <v>1</v>
      </c>
      <c r="C666" s="18" t="s">
        <v>636</v>
      </c>
      <c r="D666" s="44">
        <v>157419088217</v>
      </c>
      <c r="E666" s="59">
        <v>0.14284410643951498</v>
      </c>
      <c r="F666" s="44">
        <v>103602089795</v>
      </c>
      <c r="G666" s="59">
        <v>9.400986951234927E-2</v>
      </c>
      <c r="H666" s="44">
        <v>128641021789</v>
      </c>
      <c r="I666" s="45">
        <v>5137555911</v>
      </c>
      <c r="J666" s="45">
        <v>22960580418</v>
      </c>
      <c r="K666" s="45">
        <v>32792943108</v>
      </c>
      <c r="L666" s="147">
        <f t="shared" si="137"/>
        <v>0</v>
      </c>
    </row>
    <row r="667" spans="1:12" x14ac:dyDescent="0.25">
      <c r="A667" s="11">
        <v>488</v>
      </c>
      <c r="B667" s="12">
        <v>2</v>
      </c>
      <c r="C667" s="18" t="s">
        <v>637</v>
      </c>
      <c r="D667" s="44">
        <v>240757210937</v>
      </c>
      <c r="E667" s="59">
        <v>0.20072588770303884</v>
      </c>
      <c r="F667" s="44">
        <v>141572152020</v>
      </c>
      <c r="G667" s="59">
        <v>0.11803258468416183</v>
      </c>
      <c r="H667" s="44">
        <v>126842898281</v>
      </c>
      <c r="I667" s="45">
        <v>11268596157</v>
      </c>
      <c r="J667" s="45">
        <v>19955982950</v>
      </c>
      <c r="K667" s="45">
        <v>14606322534</v>
      </c>
      <c r="L667" s="147">
        <f t="shared" si="137"/>
        <v>1</v>
      </c>
    </row>
    <row r="668" spans="1:12" x14ac:dyDescent="0.25">
      <c r="A668" s="11">
        <v>489</v>
      </c>
      <c r="B668" s="12">
        <v>3</v>
      </c>
      <c r="C668" s="18" t="s">
        <v>638</v>
      </c>
      <c r="D668" s="44">
        <v>128314672426</v>
      </c>
      <c r="E668" s="59">
        <v>9.2991584529367496E-2</v>
      </c>
      <c r="F668" s="44">
        <v>132719146920</v>
      </c>
      <c r="G668" s="59">
        <v>9.6183573835597863E-2</v>
      </c>
      <c r="H668" s="44">
        <v>162621427028</v>
      </c>
      <c r="I668" s="45">
        <v>47269881585</v>
      </c>
      <c r="J668" s="45">
        <v>19117772724</v>
      </c>
      <c r="K668" s="45">
        <v>15605116004</v>
      </c>
      <c r="L668" s="147">
        <f t="shared" si="137"/>
        <v>0</v>
      </c>
    </row>
    <row r="669" spans="1:12" x14ac:dyDescent="0.25">
      <c r="A669" s="11">
        <v>490</v>
      </c>
      <c r="B669" s="12">
        <v>4</v>
      </c>
      <c r="C669" s="18" t="s">
        <v>639</v>
      </c>
      <c r="D669" s="44">
        <v>1388542724400</v>
      </c>
      <c r="E669" s="59">
        <v>0.18526253827885256</v>
      </c>
      <c r="F669" s="44">
        <v>922836120988</v>
      </c>
      <c r="G669" s="59">
        <v>0.12312690073222148</v>
      </c>
      <c r="H669" s="44">
        <v>1434408876449</v>
      </c>
      <c r="I669" s="45">
        <v>27897545870</v>
      </c>
      <c r="J669" s="45">
        <v>71334515300</v>
      </c>
      <c r="K669" s="45">
        <v>51256455300</v>
      </c>
      <c r="L669" s="147">
        <f t="shared" si="137"/>
        <v>0</v>
      </c>
    </row>
    <row r="670" spans="1:12" x14ac:dyDescent="0.25">
      <c r="A670" s="11">
        <v>491</v>
      </c>
      <c r="B670" s="12">
        <v>5</v>
      </c>
      <c r="C670" s="18" t="s">
        <v>640</v>
      </c>
      <c r="D670" s="44">
        <v>383498383845</v>
      </c>
      <c r="E670" s="59">
        <v>0.23421645334474026</v>
      </c>
      <c r="F670" s="44">
        <v>273068894129</v>
      </c>
      <c r="G670" s="59">
        <v>0.16677313541825664</v>
      </c>
      <c r="H670" s="44">
        <v>187075191784</v>
      </c>
      <c r="I670" s="45">
        <v>4635119646</v>
      </c>
      <c r="J670" s="45">
        <v>16350068417</v>
      </c>
      <c r="K670" s="45">
        <v>14597964046</v>
      </c>
      <c r="L670" s="147">
        <f t="shared" si="137"/>
        <v>1</v>
      </c>
    </row>
    <row r="671" spans="1:12" x14ac:dyDescent="0.25">
      <c r="A671" s="11">
        <v>492</v>
      </c>
      <c r="B671" s="12">
        <v>6</v>
      </c>
      <c r="C671" s="18" t="s">
        <v>641</v>
      </c>
      <c r="D671" s="44">
        <v>310221655064</v>
      </c>
      <c r="E671" s="59">
        <v>0.21041398344712078</v>
      </c>
      <c r="F671" s="44">
        <v>188505178198</v>
      </c>
      <c r="G671" s="59">
        <v>0.12785737164888653</v>
      </c>
      <c r="H671" s="44">
        <v>86358150440</v>
      </c>
      <c r="I671" s="45">
        <v>10326489850</v>
      </c>
      <c r="J671" s="45">
        <v>14768876500</v>
      </c>
      <c r="K671" s="45">
        <v>15810500950</v>
      </c>
      <c r="L671" s="147">
        <f t="shared" si="137"/>
        <v>1</v>
      </c>
    </row>
    <row r="672" spans="1:12" x14ac:dyDescent="0.25">
      <c r="A672" s="11">
        <v>493</v>
      </c>
      <c r="B672" s="12">
        <v>7</v>
      </c>
      <c r="C672" s="18" t="s">
        <v>642</v>
      </c>
      <c r="D672" s="44">
        <v>115985177015</v>
      </c>
      <c r="E672" s="59">
        <v>6.8270804668418159E-2</v>
      </c>
      <c r="F672" s="44">
        <v>255944013778</v>
      </c>
      <c r="G672" s="59">
        <v>0.15065290427956127</v>
      </c>
      <c r="H672" s="44">
        <v>81108269626</v>
      </c>
      <c r="I672" s="45">
        <v>1155184000</v>
      </c>
      <c r="J672" s="45">
        <v>22407768000</v>
      </c>
      <c r="K672" s="45">
        <v>27173760028</v>
      </c>
      <c r="L672" s="147">
        <f t="shared" si="137"/>
        <v>0</v>
      </c>
    </row>
    <row r="673" spans="1:12" x14ac:dyDescent="0.25">
      <c r="A673" s="11">
        <v>494</v>
      </c>
      <c r="B673" s="12">
        <v>8</v>
      </c>
      <c r="C673" s="18" t="s">
        <v>643</v>
      </c>
      <c r="D673" s="44">
        <v>191674242197</v>
      </c>
      <c r="E673" s="59">
        <v>0.11367458558362138</v>
      </c>
      <c r="F673" s="44">
        <v>278279220313</v>
      </c>
      <c r="G673" s="59">
        <v>0.1650366511589039</v>
      </c>
      <c r="H673" s="44">
        <v>111246453589</v>
      </c>
      <c r="I673" s="45">
        <v>11173458603</v>
      </c>
      <c r="J673" s="45">
        <v>20722650682</v>
      </c>
      <c r="K673" s="45">
        <v>9247180862</v>
      </c>
      <c r="L673" s="147">
        <f t="shared" si="137"/>
        <v>0</v>
      </c>
    </row>
    <row r="674" spans="1:12" x14ac:dyDescent="0.25">
      <c r="A674" s="23" t="s">
        <v>29</v>
      </c>
      <c r="B674" s="24" t="s">
        <v>29</v>
      </c>
      <c r="C674" s="25" t="s">
        <v>30</v>
      </c>
      <c r="D674" s="46">
        <v>2916413154101</v>
      </c>
      <c r="E674" s="60">
        <v>0.16501997944732702</v>
      </c>
      <c r="F674" s="46">
        <v>2296526816141</v>
      </c>
      <c r="G674" s="60">
        <v>0.12994482879317679</v>
      </c>
      <c r="H674" s="46">
        <v>2318302288986</v>
      </c>
      <c r="I674" s="46">
        <v>118863831622</v>
      </c>
      <c r="J674" s="46">
        <v>207618214991</v>
      </c>
      <c r="K674" s="46">
        <v>181090242832</v>
      </c>
      <c r="L674" s="148">
        <f t="shared" ref="L674" si="144">SUM(L666:L673)</f>
        <v>3</v>
      </c>
    </row>
    <row r="675" spans="1:12" x14ac:dyDescent="0.25">
      <c r="A675" s="23" t="s">
        <v>31</v>
      </c>
      <c r="B675" s="24" t="s">
        <v>31</v>
      </c>
      <c r="C675" s="25" t="s">
        <v>32</v>
      </c>
      <c r="D675" s="46">
        <v>0</v>
      </c>
      <c r="E675" s="60">
        <v>0</v>
      </c>
      <c r="F675" s="46">
        <v>0</v>
      </c>
      <c r="G675" s="60">
        <v>0</v>
      </c>
      <c r="H675" s="46">
        <v>0</v>
      </c>
      <c r="I675" s="46">
        <v>0</v>
      </c>
      <c r="J675" s="46">
        <v>0</v>
      </c>
      <c r="K675" s="46">
        <v>0</v>
      </c>
      <c r="L675" s="148">
        <v>0</v>
      </c>
    </row>
    <row r="676" spans="1:12" x14ac:dyDescent="0.25">
      <c r="A676" s="23" t="s">
        <v>33</v>
      </c>
      <c r="B676" s="24" t="s">
        <v>33</v>
      </c>
      <c r="C676" s="25" t="s">
        <v>644</v>
      </c>
      <c r="D676" s="46">
        <v>2916413154101</v>
      </c>
      <c r="E676" s="60">
        <v>0.16501997944732702</v>
      </c>
      <c r="F676" s="46">
        <v>2296526816141</v>
      </c>
      <c r="G676" s="60">
        <v>0.12994482879317679</v>
      </c>
      <c r="H676" s="46">
        <v>2318302288986</v>
      </c>
      <c r="I676" s="46">
        <v>118863831622</v>
      </c>
      <c r="J676" s="46">
        <v>207618214991</v>
      </c>
      <c r="K676" s="46">
        <v>181090242832</v>
      </c>
      <c r="L676" s="148">
        <f t="shared" ref="L676" si="145">L674+L675</f>
        <v>3</v>
      </c>
    </row>
    <row r="677" spans="1:12" x14ac:dyDescent="0.25">
      <c r="A677" s="23" t="s">
        <v>35</v>
      </c>
      <c r="B677" s="24" t="s">
        <v>35</v>
      </c>
      <c r="C677" s="25" t="s">
        <v>645</v>
      </c>
      <c r="D677" s="46">
        <v>3751432688488</v>
      </c>
      <c r="E677" s="60">
        <v>0.16678130411575134</v>
      </c>
      <c r="F677" s="46">
        <v>2541513445781</v>
      </c>
      <c r="G677" s="60">
        <v>0.11299067905864892</v>
      </c>
      <c r="H677" s="46">
        <v>3015837943320</v>
      </c>
      <c r="I677" s="46">
        <v>119690546622</v>
      </c>
      <c r="J677" s="46">
        <v>241849087668</v>
      </c>
      <c r="K677" s="46">
        <v>269037342139</v>
      </c>
      <c r="L677" s="148">
        <f t="shared" ref="L677" si="146">L676+L665</f>
        <v>3</v>
      </c>
    </row>
    <row r="678" spans="1:12" x14ac:dyDescent="0.25">
      <c r="A678" s="20" t="s">
        <v>646</v>
      </c>
      <c r="B678" s="21">
        <v>37</v>
      </c>
      <c r="C678" s="22" t="s">
        <v>647</v>
      </c>
      <c r="D678" s="47">
        <v>173844860470</v>
      </c>
      <c r="E678" s="58">
        <v>7.0809725395370199E-2</v>
      </c>
      <c r="F678" s="47">
        <v>120260936504</v>
      </c>
      <c r="G678" s="58">
        <v>4.8984156716602029E-2</v>
      </c>
      <c r="H678" s="47">
        <v>754361243194</v>
      </c>
      <c r="I678" s="47">
        <v>5188000000</v>
      </c>
      <c r="J678" s="47">
        <v>18247910000</v>
      </c>
      <c r="K678" s="47">
        <v>23801072500</v>
      </c>
      <c r="L678" s="146">
        <f t="shared" si="137"/>
        <v>0</v>
      </c>
    </row>
    <row r="679" spans="1:12" x14ac:dyDescent="0.25">
      <c r="A679" s="11">
        <v>495</v>
      </c>
      <c r="B679" s="12">
        <v>1</v>
      </c>
      <c r="C679" s="18" t="s">
        <v>648</v>
      </c>
      <c r="D679" s="44">
        <v>336131577359</v>
      </c>
      <c r="E679" s="59">
        <v>0.18995301832078054</v>
      </c>
      <c r="F679" s="44">
        <v>330756119841</v>
      </c>
      <c r="G679" s="59">
        <v>0.18691526629396432</v>
      </c>
      <c r="H679" s="44">
        <v>53142924054</v>
      </c>
      <c r="I679" s="45">
        <v>14856463306</v>
      </c>
      <c r="J679" s="45">
        <v>17351756713</v>
      </c>
      <c r="K679" s="45">
        <v>11716049697</v>
      </c>
      <c r="L679" s="147">
        <f t="shared" si="137"/>
        <v>0</v>
      </c>
    </row>
    <row r="680" spans="1:12" x14ac:dyDescent="0.25">
      <c r="A680" s="11">
        <v>496</v>
      </c>
      <c r="B680" s="12">
        <v>2</v>
      </c>
      <c r="C680" s="18" t="s">
        <v>649</v>
      </c>
      <c r="D680" s="44">
        <v>333370793396</v>
      </c>
      <c r="E680" s="59">
        <v>0.19592036514976832</v>
      </c>
      <c r="F680" s="44">
        <v>328309329312</v>
      </c>
      <c r="G680" s="59">
        <v>0.19294576776099293</v>
      </c>
      <c r="H680" s="44">
        <v>129674560165</v>
      </c>
      <c r="I680" s="45">
        <v>8881819319</v>
      </c>
      <c r="J680" s="45">
        <v>7768206936</v>
      </c>
      <c r="K680" s="45">
        <v>8746934092</v>
      </c>
      <c r="L680" s="147">
        <f t="shared" si="137"/>
        <v>0</v>
      </c>
    </row>
    <row r="681" spans="1:12" x14ac:dyDescent="0.25">
      <c r="A681" s="11">
        <v>497</v>
      </c>
      <c r="B681" s="12">
        <v>3</v>
      </c>
      <c r="C681" s="18" t="s">
        <v>650</v>
      </c>
      <c r="D681" s="44">
        <v>139152507265</v>
      </c>
      <c r="E681" s="59">
        <v>0.14299562139543384</v>
      </c>
      <c r="F681" s="44">
        <v>98144464351</v>
      </c>
      <c r="G681" s="59">
        <v>0.10085501829777792</v>
      </c>
      <c r="H681" s="44">
        <v>95624749485</v>
      </c>
      <c r="I681" s="45">
        <v>54037993848</v>
      </c>
      <c r="J681" s="45">
        <v>10828934907</v>
      </c>
      <c r="K681" s="45">
        <v>14321456311</v>
      </c>
      <c r="L681" s="147">
        <f t="shared" si="137"/>
        <v>0</v>
      </c>
    </row>
    <row r="682" spans="1:12" x14ac:dyDescent="0.25">
      <c r="A682" s="11">
        <v>498</v>
      </c>
      <c r="B682" s="12">
        <v>4</v>
      </c>
      <c r="C682" s="18" t="s">
        <v>651</v>
      </c>
      <c r="D682" s="44">
        <v>92522733468</v>
      </c>
      <c r="E682" s="59">
        <v>6.5732573187390161E-2</v>
      </c>
      <c r="F682" s="44">
        <v>262966577668</v>
      </c>
      <c r="G682" s="59">
        <v>0.18682402869536599</v>
      </c>
      <c r="H682" s="44">
        <v>88114037699</v>
      </c>
      <c r="I682" s="45">
        <v>23205200522</v>
      </c>
      <c r="J682" s="45">
        <v>7644842204</v>
      </c>
      <c r="K682" s="45">
        <v>34478529104</v>
      </c>
      <c r="L682" s="147">
        <f t="shared" si="137"/>
        <v>0</v>
      </c>
    </row>
    <row r="683" spans="1:12" x14ac:dyDescent="0.25">
      <c r="A683" s="11">
        <v>499</v>
      </c>
      <c r="B683" s="12">
        <v>5</v>
      </c>
      <c r="C683" s="18" t="s">
        <v>652</v>
      </c>
      <c r="D683" s="44">
        <v>249586194924</v>
      </c>
      <c r="E683" s="59">
        <v>0.14849677955282306</v>
      </c>
      <c r="F683" s="44">
        <v>277895645354</v>
      </c>
      <c r="G683" s="59">
        <v>0.16534010785087006</v>
      </c>
      <c r="H683" s="44">
        <v>189318209129</v>
      </c>
      <c r="I683" s="45">
        <v>16769595360</v>
      </c>
      <c r="J683" s="45">
        <v>16113117841</v>
      </c>
      <c r="K683" s="45">
        <v>9255648711</v>
      </c>
      <c r="L683" s="147">
        <f t="shared" si="137"/>
        <v>0</v>
      </c>
    </row>
    <row r="684" spans="1:12" x14ac:dyDescent="0.25">
      <c r="A684" s="11">
        <v>500</v>
      </c>
      <c r="B684" s="12">
        <v>6</v>
      </c>
      <c r="C684" s="18" t="s">
        <v>653</v>
      </c>
      <c r="D684" s="44">
        <v>202740647591</v>
      </c>
      <c r="E684" s="59">
        <v>0.11182669479951704</v>
      </c>
      <c r="F684" s="44">
        <v>429404736564</v>
      </c>
      <c r="G684" s="59">
        <v>0.23684896438764796</v>
      </c>
      <c r="H684" s="44">
        <v>99363320539</v>
      </c>
      <c r="I684" s="45">
        <v>48938544162</v>
      </c>
      <c r="J684" s="45">
        <v>13861238486</v>
      </c>
      <c r="K684" s="45">
        <v>8834800656</v>
      </c>
      <c r="L684" s="147">
        <f t="shared" si="137"/>
        <v>0</v>
      </c>
    </row>
    <row r="685" spans="1:12" x14ac:dyDescent="0.25">
      <c r="A685" s="11">
        <v>501</v>
      </c>
      <c r="B685" s="12">
        <v>7</v>
      </c>
      <c r="C685" s="18" t="s">
        <v>654</v>
      </c>
      <c r="D685" s="44">
        <v>342580296204</v>
      </c>
      <c r="E685" s="59">
        <v>0.15729868982885684</v>
      </c>
      <c r="F685" s="44">
        <v>304017869556</v>
      </c>
      <c r="G685" s="59">
        <v>0.13959241992494001</v>
      </c>
      <c r="H685" s="44">
        <v>158691932000</v>
      </c>
      <c r="I685" s="45">
        <v>44255951400</v>
      </c>
      <c r="J685" s="45">
        <v>19375004500</v>
      </c>
      <c r="K685" s="45">
        <v>10589533000</v>
      </c>
      <c r="L685" s="147">
        <f t="shared" si="137"/>
        <v>0</v>
      </c>
    </row>
    <row r="686" spans="1:12" x14ac:dyDescent="0.25">
      <c r="A686" s="11">
        <v>502</v>
      </c>
      <c r="B686" s="12">
        <v>8</v>
      </c>
      <c r="C686" s="18" t="s">
        <v>655</v>
      </c>
      <c r="D686" s="44">
        <v>175546165726</v>
      </c>
      <c r="E686" s="59">
        <v>0.14140567400016957</v>
      </c>
      <c r="F686" s="44">
        <v>97984551317</v>
      </c>
      <c r="G686" s="59">
        <v>7.8928363164655832E-2</v>
      </c>
      <c r="H686" s="44">
        <v>89094714060</v>
      </c>
      <c r="I686" s="45">
        <v>10540009379</v>
      </c>
      <c r="J686" s="45">
        <v>11118710601</v>
      </c>
      <c r="K686" s="45">
        <v>8738540777</v>
      </c>
      <c r="L686" s="147">
        <f t="shared" si="137"/>
        <v>0</v>
      </c>
    </row>
    <row r="687" spans="1:12" x14ac:dyDescent="0.25">
      <c r="A687" s="23" t="s">
        <v>29</v>
      </c>
      <c r="B687" s="24" t="s">
        <v>29</v>
      </c>
      <c r="C687" s="25" t="s">
        <v>30</v>
      </c>
      <c r="D687" s="46">
        <v>1871630915933</v>
      </c>
      <c r="E687" s="60">
        <v>0.14662351477332816</v>
      </c>
      <c r="F687" s="46">
        <v>2129479293963</v>
      </c>
      <c r="G687" s="60">
        <v>0.16682334965718079</v>
      </c>
      <c r="H687" s="46">
        <v>903024447131</v>
      </c>
      <c r="I687" s="46">
        <v>221485577296</v>
      </c>
      <c r="J687" s="46">
        <v>104061812188</v>
      </c>
      <c r="K687" s="46">
        <v>106681492348</v>
      </c>
      <c r="L687" s="148">
        <f t="shared" ref="L687" si="147">SUM(L679:L686)</f>
        <v>0</v>
      </c>
    </row>
    <row r="688" spans="1:12" x14ac:dyDescent="0.25">
      <c r="A688" s="23" t="s">
        <v>31</v>
      </c>
      <c r="B688" s="24" t="s">
        <v>31</v>
      </c>
      <c r="C688" s="25" t="s">
        <v>32</v>
      </c>
      <c r="D688" s="46">
        <v>0</v>
      </c>
      <c r="E688" s="60">
        <v>0</v>
      </c>
      <c r="F688" s="46">
        <v>0</v>
      </c>
      <c r="G688" s="60">
        <v>0</v>
      </c>
      <c r="H688" s="46">
        <v>0</v>
      </c>
      <c r="I688" s="46">
        <v>0</v>
      </c>
      <c r="J688" s="46">
        <v>0</v>
      </c>
      <c r="K688" s="46">
        <v>0</v>
      </c>
      <c r="L688" s="148">
        <v>0</v>
      </c>
    </row>
    <row r="689" spans="1:12" x14ac:dyDescent="0.25">
      <c r="A689" s="23" t="s">
        <v>33</v>
      </c>
      <c r="B689" s="24" t="s">
        <v>33</v>
      </c>
      <c r="C689" s="25" t="s">
        <v>656</v>
      </c>
      <c r="D689" s="46">
        <v>1871630915933</v>
      </c>
      <c r="E689" s="60">
        <v>0.14662351477332816</v>
      </c>
      <c r="F689" s="46">
        <v>2129479293963</v>
      </c>
      <c r="G689" s="60">
        <v>0.16682334965718079</v>
      </c>
      <c r="H689" s="46">
        <v>903024447131</v>
      </c>
      <c r="I689" s="46">
        <v>221485577296</v>
      </c>
      <c r="J689" s="46">
        <v>104061812188</v>
      </c>
      <c r="K689" s="46">
        <v>106681492348</v>
      </c>
      <c r="L689" s="148">
        <f t="shared" ref="L689" si="148">L687+L688</f>
        <v>0</v>
      </c>
    </row>
    <row r="690" spans="1:12" x14ac:dyDescent="0.25">
      <c r="A690" s="23" t="s">
        <v>35</v>
      </c>
      <c r="B690" s="24" t="s">
        <v>35</v>
      </c>
      <c r="C690" s="25" t="s">
        <v>657</v>
      </c>
      <c r="D690" s="46">
        <v>2045475776403</v>
      </c>
      <c r="E690" s="60">
        <v>0.13439416871352386</v>
      </c>
      <c r="F690" s="46">
        <v>2249740230467</v>
      </c>
      <c r="G690" s="60">
        <v>0.14781498347864797</v>
      </c>
      <c r="H690" s="46">
        <v>1657385690325</v>
      </c>
      <c r="I690" s="46">
        <v>226673577296</v>
      </c>
      <c r="J690" s="46">
        <v>122309722188</v>
      </c>
      <c r="K690" s="46">
        <v>130482564848</v>
      </c>
      <c r="L690" s="148">
        <f t="shared" ref="L690" si="149">L689+L678</f>
        <v>0</v>
      </c>
    </row>
    <row r="691" spans="1:12" x14ac:dyDescent="0.25">
      <c r="A691" s="20" t="s">
        <v>658</v>
      </c>
      <c r="B691" s="21">
        <v>38</v>
      </c>
      <c r="C691" s="22" t="s">
        <v>659</v>
      </c>
      <c r="D691" s="47">
        <v>177213812524</v>
      </c>
      <c r="E691" s="58">
        <v>8.8751989191672181E-2</v>
      </c>
      <c r="F691" s="47">
        <v>78338751266</v>
      </c>
      <c r="G691" s="58">
        <v>3.9233510676305344E-2</v>
      </c>
      <c r="H691" s="47">
        <v>519173737774</v>
      </c>
      <c r="I691" s="47">
        <v>5500000000</v>
      </c>
      <c r="J691" s="47">
        <v>18893934683</v>
      </c>
      <c r="K691" s="47">
        <v>58760121106</v>
      </c>
      <c r="L691" s="146">
        <f t="shared" si="137"/>
        <v>0</v>
      </c>
    </row>
    <row r="692" spans="1:12" x14ac:dyDescent="0.25">
      <c r="A692" s="11">
        <v>503</v>
      </c>
      <c r="B692" s="12">
        <v>1</v>
      </c>
      <c r="C692" s="18" t="s">
        <v>660</v>
      </c>
      <c r="D692" s="44">
        <v>286937994996</v>
      </c>
      <c r="E692" s="59">
        <v>0.21087998079529183</v>
      </c>
      <c r="F692" s="44">
        <v>171029433264</v>
      </c>
      <c r="G692" s="59">
        <v>0.12569504294000783</v>
      </c>
      <c r="H692" s="44">
        <v>152575203535</v>
      </c>
      <c r="I692" s="45">
        <v>17959640000</v>
      </c>
      <c r="J692" s="45">
        <v>15895954538</v>
      </c>
      <c r="K692" s="45">
        <v>22707867364</v>
      </c>
      <c r="L692" s="147">
        <f t="shared" si="137"/>
        <v>1</v>
      </c>
    </row>
    <row r="693" spans="1:12" x14ac:dyDescent="0.25">
      <c r="A693" s="11">
        <v>504</v>
      </c>
      <c r="B693" s="12">
        <v>2</v>
      </c>
      <c r="C693" s="18" t="s">
        <v>661</v>
      </c>
      <c r="D693" s="44">
        <v>180680604220</v>
      </c>
      <c r="E693" s="59">
        <v>0.1867520893899989</v>
      </c>
      <c r="F693" s="44">
        <v>100090849216</v>
      </c>
      <c r="G693" s="59">
        <v>0.10345424347345772</v>
      </c>
      <c r="H693" s="44">
        <v>161100878090</v>
      </c>
      <c r="I693" s="45">
        <v>4437283187</v>
      </c>
      <c r="J693" s="45">
        <v>11911742136</v>
      </c>
      <c r="K693" s="45">
        <v>6839682009</v>
      </c>
      <c r="L693" s="147">
        <f t="shared" si="137"/>
        <v>0</v>
      </c>
    </row>
    <row r="694" spans="1:12" x14ac:dyDescent="0.25">
      <c r="A694" s="11">
        <v>505</v>
      </c>
      <c r="B694" s="12">
        <v>3</v>
      </c>
      <c r="C694" s="18" t="s">
        <v>662</v>
      </c>
      <c r="D694" s="44">
        <v>351456096600</v>
      </c>
      <c r="E694" s="59">
        <v>0.20819708426547573</v>
      </c>
      <c r="F694" s="44">
        <v>263185504700</v>
      </c>
      <c r="G694" s="59">
        <v>0.15590696883497357</v>
      </c>
      <c r="H694" s="44">
        <v>126453975000</v>
      </c>
      <c r="I694" s="45">
        <v>22049042670</v>
      </c>
      <c r="J694" s="45">
        <v>13245239095</v>
      </c>
      <c r="K694" s="45">
        <v>13025071712</v>
      </c>
      <c r="L694" s="147">
        <f t="shared" si="137"/>
        <v>1</v>
      </c>
    </row>
    <row r="695" spans="1:12" x14ac:dyDescent="0.25">
      <c r="A695" s="11">
        <v>506</v>
      </c>
      <c r="B695" s="12">
        <v>4</v>
      </c>
      <c r="C695" s="18" t="s">
        <v>663</v>
      </c>
      <c r="D695" s="44">
        <v>236891265000</v>
      </c>
      <c r="E695" s="59">
        <v>0.26054879395829383</v>
      </c>
      <c r="F695" s="44">
        <v>105514531450</v>
      </c>
      <c r="G695" s="59">
        <v>0.11605191062816085</v>
      </c>
      <c r="H695" s="44">
        <v>125281218540</v>
      </c>
      <c r="I695" s="45">
        <v>1000000000</v>
      </c>
      <c r="J695" s="45">
        <v>6278819000</v>
      </c>
      <c r="K695" s="45">
        <v>6397567310</v>
      </c>
      <c r="L695" s="147">
        <f t="shared" si="137"/>
        <v>1</v>
      </c>
    </row>
    <row r="696" spans="1:12" x14ac:dyDescent="0.25">
      <c r="A696" s="11">
        <v>507</v>
      </c>
      <c r="B696" s="12">
        <v>5</v>
      </c>
      <c r="C696" s="18" t="s">
        <v>664</v>
      </c>
      <c r="D696" s="44">
        <v>161216500077</v>
      </c>
      <c r="E696" s="59">
        <v>0.13737561028873352</v>
      </c>
      <c r="F696" s="44">
        <v>182399849590</v>
      </c>
      <c r="G696" s="59">
        <v>0.15542634061669633</v>
      </c>
      <c r="H696" s="44">
        <v>142727352873</v>
      </c>
      <c r="I696" s="45">
        <v>26677167672</v>
      </c>
      <c r="J696" s="45">
        <v>11195672775</v>
      </c>
      <c r="K696" s="45">
        <v>6078727385</v>
      </c>
      <c r="L696" s="147">
        <f t="shared" si="137"/>
        <v>0</v>
      </c>
    </row>
    <row r="697" spans="1:12" x14ac:dyDescent="0.25">
      <c r="A697" s="11">
        <v>508</v>
      </c>
      <c r="B697" s="12">
        <v>6</v>
      </c>
      <c r="C697" s="18" t="s">
        <v>665</v>
      </c>
      <c r="D697" s="44">
        <v>382713049838</v>
      </c>
      <c r="E697" s="59">
        <v>0.31653285565633316</v>
      </c>
      <c r="F697" s="44">
        <v>266417799753</v>
      </c>
      <c r="G697" s="59">
        <v>0.22034782192347652</v>
      </c>
      <c r="H697" s="44">
        <v>81339373780</v>
      </c>
      <c r="I697" s="45">
        <v>4942526815</v>
      </c>
      <c r="J697" s="45">
        <v>10764423605</v>
      </c>
      <c r="K697" s="45">
        <v>6769476133</v>
      </c>
      <c r="L697" s="147">
        <f t="shared" si="137"/>
        <v>1</v>
      </c>
    </row>
    <row r="698" spans="1:12" x14ac:dyDescent="0.25">
      <c r="A698" s="23" t="s">
        <v>29</v>
      </c>
      <c r="B698" s="24" t="s">
        <v>29</v>
      </c>
      <c r="C698" s="25" t="s">
        <v>30</v>
      </c>
      <c r="D698" s="46">
        <v>1217182460893</v>
      </c>
      <c r="E698" s="60">
        <v>0.19957087547414101</v>
      </c>
      <c r="F698" s="46">
        <v>822220168220</v>
      </c>
      <c r="G698" s="60">
        <v>0.13481232606964569</v>
      </c>
      <c r="H698" s="46">
        <v>708138628038</v>
      </c>
      <c r="I698" s="46">
        <v>72123133529</v>
      </c>
      <c r="J698" s="46">
        <v>58527427544</v>
      </c>
      <c r="K698" s="46">
        <v>55048915780</v>
      </c>
      <c r="L698" s="148">
        <f t="shared" ref="L698" si="150">SUM(L692:L696)</f>
        <v>3</v>
      </c>
    </row>
    <row r="699" spans="1:12" x14ac:dyDescent="0.25">
      <c r="A699" s="23" t="s">
        <v>31</v>
      </c>
      <c r="B699" s="24" t="s">
        <v>31</v>
      </c>
      <c r="C699" s="25" t="s">
        <v>32</v>
      </c>
      <c r="D699" s="46">
        <v>382713049838</v>
      </c>
      <c r="E699" s="60">
        <v>0.31653285565633316</v>
      </c>
      <c r="F699" s="46">
        <v>266417799753</v>
      </c>
      <c r="G699" s="60">
        <v>0.22034782192347652</v>
      </c>
      <c r="H699" s="46">
        <v>81339373780</v>
      </c>
      <c r="I699" s="46">
        <v>4942526815</v>
      </c>
      <c r="J699" s="46">
        <v>10764423605</v>
      </c>
      <c r="K699" s="46">
        <v>6769476133</v>
      </c>
      <c r="L699" s="148">
        <f t="shared" ref="L699" si="151">L697</f>
        <v>1</v>
      </c>
    </row>
    <row r="700" spans="1:12" x14ac:dyDescent="0.25">
      <c r="A700" s="23" t="s">
        <v>33</v>
      </c>
      <c r="B700" s="24" t="s">
        <v>33</v>
      </c>
      <c r="C700" s="25" t="s">
        <v>666</v>
      </c>
      <c r="D700" s="46">
        <v>1599895510731</v>
      </c>
      <c r="E700" s="60">
        <v>0.21892154872770009</v>
      </c>
      <c r="F700" s="46">
        <v>1088637967973</v>
      </c>
      <c r="G700" s="60">
        <v>0.1489636719110069</v>
      </c>
      <c r="H700" s="46">
        <v>789478001818</v>
      </c>
      <c r="I700" s="46">
        <v>77065660344</v>
      </c>
      <c r="J700" s="46">
        <v>69291851149</v>
      </c>
      <c r="K700" s="46">
        <v>61818391913</v>
      </c>
      <c r="L700" s="148">
        <f t="shared" ref="L700" si="152">L698+L699</f>
        <v>4</v>
      </c>
    </row>
    <row r="701" spans="1:12" ht="16.5" thickBot="1" x14ac:dyDescent="0.3">
      <c r="A701" s="26" t="s">
        <v>35</v>
      </c>
      <c r="B701" s="27" t="s">
        <v>35</v>
      </c>
      <c r="C701" s="28" t="s">
        <v>667</v>
      </c>
      <c r="D701" s="48">
        <v>1777109323255</v>
      </c>
      <c r="E701" s="61">
        <v>0.19098829563211123</v>
      </c>
      <c r="F701" s="48">
        <v>1166976719239</v>
      </c>
      <c r="G701" s="61">
        <v>0.12541653556888585</v>
      </c>
      <c r="H701" s="48">
        <v>1308651739592</v>
      </c>
      <c r="I701" s="48">
        <v>82565660344</v>
      </c>
      <c r="J701" s="48">
        <v>88185785832</v>
      </c>
      <c r="K701" s="48">
        <v>120578513019</v>
      </c>
      <c r="L701" s="149">
        <f t="shared" ref="L701" si="153">L700+L691</f>
        <v>4</v>
      </c>
    </row>
    <row r="702" spans="1:12" x14ac:dyDescent="0.25">
      <c r="D702" s="49"/>
      <c r="E702" s="49"/>
      <c r="F702" s="50"/>
      <c r="G702" s="66"/>
      <c r="H702" s="50"/>
      <c r="I702" s="50"/>
      <c r="J702" s="50"/>
      <c r="K702" s="50"/>
      <c r="L702" s="150"/>
    </row>
    <row r="703" spans="1:12" ht="16.5" thickBot="1" x14ac:dyDescent="0.3">
      <c r="D703" s="49"/>
      <c r="E703" s="49"/>
      <c r="F703" s="50"/>
      <c r="G703" s="66"/>
      <c r="H703" s="50"/>
      <c r="I703" s="50"/>
      <c r="J703" s="50"/>
      <c r="K703" s="50"/>
      <c r="L703" s="150"/>
    </row>
    <row r="704" spans="1:12" x14ac:dyDescent="0.25">
      <c r="A704" s="29"/>
      <c r="B704" s="29"/>
      <c r="C704" s="30" t="s">
        <v>668</v>
      </c>
      <c r="D704" s="51">
        <v>98589581800572.094</v>
      </c>
      <c r="E704" s="62">
        <v>0.25198145241373709</v>
      </c>
      <c r="F704" s="51">
        <v>41684008136745.531</v>
      </c>
      <c r="G704" s="62">
        <v>0.10653860905881461</v>
      </c>
      <c r="H704" s="51">
        <v>37537669195093.203</v>
      </c>
      <c r="I704" s="51">
        <v>6247789213975.5498</v>
      </c>
      <c r="J704" s="51">
        <v>4601008769701.2402</v>
      </c>
      <c r="K704" s="51">
        <v>4494143640215.75</v>
      </c>
      <c r="L704" s="151">
        <f>L8+L36+L74+L98+L115+L127+L143+L158+L180+L192+L212+L213+L245+L258+L298+L308+L351+L370+L389+L407+L422+L432+L443+L463+L474+L492+L521+L543+L557+L572+L599+L615+L630+L644+L656+L665+L678+L691</f>
        <v>13</v>
      </c>
    </row>
    <row r="705" spans="1:12" x14ac:dyDescent="0.25">
      <c r="A705" s="31"/>
      <c r="B705" s="32"/>
      <c r="C705" s="33" t="s">
        <v>669</v>
      </c>
      <c r="D705" s="52">
        <v>212240179571584</v>
      </c>
      <c r="E705" s="63">
        <v>0.26247426858405537</v>
      </c>
      <c r="F705" s="52">
        <v>137863267164820</v>
      </c>
      <c r="G705" s="63">
        <v>0.1704934489159238</v>
      </c>
      <c r="H705" s="52">
        <v>86523003075910</v>
      </c>
      <c r="I705" s="52">
        <v>11208907050500</v>
      </c>
      <c r="J705" s="52">
        <v>9420003272961</v>
      </c>
      <c r="K705" s="52">
        <v>4785775987428</v>
      </c>
      <c r="L705" s="152">
        <f>L32+L70+L94+L111+L123+L139+L154+L176+L188+L208+L241+L254+L294+L304+L347+L366+L385+L403+L418+L428+L439+L459+L470+L488+L517+L539+L553+L568+L595+L611+L626+L640+L652+L661+L674+L687+L698</f>
        <v>332</v>
      </c>
    </row>
    <row r="706" spans="1:12" x14ac:dyDescent="0.25">
      <c r="A706" s="31"/>
      <c r="B706" s="32"/>
      <c r="C706" s="33" t="s">
        <v>670</v>
      </c>
      <c r="D706" s="52">
        <v>41321753098618</v>
      </c>
      <c r="E706" s="63">
        <v>0.22619763530460094</v>
      </c>
      <c r="F706" s="52">
        <v>34210530491212</v>
      </c>
      <c r="G706" s="63">
        <v>0.18727039680915455</v>
      </c>
      <c r="H706" s="52">
        <v>22644762152094</v>
      </c>
      <c r="I706" s="52">
        <v>4730528564468</v>
      </c>
      <c r="J706" s="52">
        <v>3804133345884</v>
      </c>
      <c r="K706" s="52">
        <v>1532649812741</v>
      </c>
      <c r="L706" s="152">
        <f>L33+L71+L95+L112+L124+L140+L155+L177+L189+L209+L242+L255+L295+L305+L348+L367+L386+L404+L419+L429+L440+L460+L471+L489+L518+L540+L554+L569+L596+L612+L627+L641+L653+L662+L675+L688+L699</f>
        <v>72</v>
      </c>
    </row>
    <row r="707" spans="1:12" x14ac:dyDescent="0.25">
      <c r="A707" s="32"/>
      <c r="B707" s="32"/>
      <c r="C707" s="33" t="s">
        <v>671</v>
      </c>
      <c r="D707" s="52">
        <v>253561932670202</v>
      </c>
      <c r="E707" s="63">
        <v>0.25578905095189997</v>
      </c>
      <c r="F707" s="52">
        <v>172073797656032</v>
      </c>
      <c r="G707" s="63">
        <v>0.17358517870808998</v>
      </c>
      <c r="H707" s="52">
        <v>109167765228004</v>
      </c>
      <c r="I707" s="52">
        <v>15939435614968</v>
      </c>
      <c r="J707" s="52">
        <v>13224136618845</v>
      </c>
      <c r="K707" s="52">
        <v>6318425800169</v>
      </c>
      <c r="L707" s="152">
        <f>L34+L72+L96+L113+L125+L141+L156+L178+L190+L210+L243+L256+L296+L306+L349+L368+L387+L405+L420+L430+L441+L461+L472+L490+L519+L541+L555+L570+L597+L613+L628+L642+L654+L663+L676+L689+L700</f>
        <v>404</v>
      </c>
    </row>
    <row r="708" spans="1:12" ht="16.5" thickBot="1" x14ac:dyDescent="0.3">
      <c r="A708" s="34"/>
      <c r="B708" s="34"/>
      <c r="C708" s="35" t="s">
        <v>672</v>
      </c>
      <c r="D708" s="53">
        <v>352151514470774.13</v>
      </c>
      <c r="E708" s="64">
        <v>0.25471151289940003</v>
      </c>
      <c r="F708" s="53">
        <v>213757805792777.53</v>
      </c>
      <c r="G708" s="64">
        <v>0.15461121667859007</v>
      </c>
      <c r="H708" s="53">
        <v>146705434423097.19</v>
      </c>
      <c r="I708" s="53">
        <v>22187224828943.551</v>
      </c>
      <c r="J708" s="53">
        <v>17825145388546.242</v>
      </c>
      <c r="K708" s="53">
        <v>10812569440384.75</v>
      </c>
      <c r="L708" s="153">
        <f>L704+L707</f>
        <v>417</v>
      </c>
    </row>
    <row r="709" spans="1:12" x14ac:dyDescent="0.25">
      <c r="D709" s="54"/>
      <c r="E709" s="65"/>
    </row>
    <row r="710" spans="1:12" x14ac:dyDescent="0.25">
      <c r="D710" s="54"/>
      <c r="E710" s="65"/>
      <c r="H710" s="55"/>
      <c r="J710" s="55"/>
    </row>
    <row r="711" spans="1:12" x14ac:dyDescent="0.25">
      <c r="D711" s="54"/>
      <c r="E711" s="65"/>
    </row>
    <row r="712" spans="1:12" x14ac:dyDescent="0.25">
      <c r="D712" s="54"/>
      <c r="E712" s="65"/>
    </row>
    <row r="713" spans="1:12" x14ac:dyDescent="0.25">
      <c r="D713" s="54"/>
      <c r="E713" s="65"/>
    </row>
    <row r="714" spans="1:12" x14ac:dyDescent="0.25">
      <c r="D714" s="54"/>
      <c r="E714" s="65"/>
    </row>
    <row r="715" spans="1:12" x14ac:dyDescent="0.25">
      <c r="E715" s="65"/>
    </row>
    <row r="717" spans="1:12" x14ac:dyDescent="0.25">
      <c r="D717" s="54"/>
    </row>
    <row r="718" spans="1:12" x14ac:dyDescent="0.25">
      <c r="D718" s="54"/>
      <c r="E718" s="65"/>
    </row>
    <row r="719" spans="1:12" x14ac:dyDescent="0.25">
      <c r="D719" s="54"/>
      <c r="E719" s="65"/>
    </row>
    <row r="720" spans="1:12" x14ac:dyDescent="0.25">
      <c r="D720" s="54"/>
      <c r="E720" s="65"/>
    </row>
    <row r="721" spans="4:5" x14ac:dyDescent="0.25">
      <c r="D721" s="54"/>
      <c r="E721" s="65"/>
    </row>
    <row r="722" spans="4:5" x14ac:dyDescent="0.25">
      <c r="E722" s="65"/>
    </row>
    <row r="723" spans="4:5" x14ac:dyDescent="0.25">
      <c r="D723" s="54"/>
    </row>
    <row r="724" spans="4:5" x14ac:dyDescent="0.25">
      <c r="D724" s="54"/>
      <c r="E724" s="65"/>
    </row>
    <row r="725" spans="4:5" x14ac:dyDescent="0.25">
      <c r="D725" s="54"/>
      <c r="E725" s="65"/>
    </row>
    <row r="726" spans="4:5" x14ac:dyDescent="0.25">
      <c r="D726" s="54"/>
      <c r="E726" s="65"/>
    </row>
    <row r="727" spans="4:5" x14ac:dyDescent="0.25">
      <c r="D727" s="54"/>
      <c r="E727" s="65"/>
    </row>
    <row r="728" spans="4:5" x14ac:dyDescent="0.25">
      <c r="E728" s="65"/>
    </row>
  </sheetData>
  <autoFilter ref="A4:L701" xr:uid="{0DBEE810-66EB-4EC0-922A-98F5CC2B5CF4}">
    <filterColumn colId="0" showButton="0"/>
  </autoFilter>
  <mergeCells count="3">
    <mergeCell ref="A4:B5"/>
    <mergeCell ref="C4:C5"/>
    <mergeCell ref="A6:B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C3729-FD33-4F69-94AF-826333CBDD88}">
  <dimension ref="B1:M14"/>
  <sheetViews>
    <sheetView workbookViewId="0">
      <selection activeCell="N21" sqref="N21"/>
    </sheetView>
  </sheetViews>
  <sheetFormatPr defaultRowHeight="15" x14ac:dyDescent="0.25"/>
  <cols>
    <col min="2" max="2" width="13.5703125" customWidth="1"/>
    <col min="7" max="7" width="4.140625" customWidth="1"/>
  </cols>
  <sheetData>
    <row r="1" spans="2:13" x14ac:dyDescent="0.25">
      <c r="C1" s="166">
        <v>2021</v>
      </c>
      <c r="D1" s="166">
        <v>2022</v>
      </c>
      <c r="E1" s="166">
        <v>2023</v>
      </c>
      <c r="F1" s="166">
        <v>2024</v>
      </c>
    </row>
    <row r="2" spans="2:13" x14ac:dyDescent="0.25">
      <c r="B2" t="s">
        <v>770</v>
      </c>
      <c r="C2">
        <v>34</v>
      </c>
      <c r="D2">
        <v>34</v>
      </c>
      <c r="E2">
        <v>38</v>
      </c>
      <c r="F2">
        <v>38</v>
      </c>
    </row>
    <row r="3" spans="2:13" x14ac:dyDescent="0.25">
      <c r="B3" t="s">
        <v>768</v>
      </c>
      <c r="C3">
        <v>415</v>
      </c>
      <c r="D3">
        <v>415</v>
      </c>
      <c r="E3">
        <v>415</v>
      </c>
      <c r="F3">
        <v>415</v>
      </c>
      <c r="J3">
        <v>176</v>
      </c>
      <c r="K3">
        <v>284</v>
      </c>
      <c r="L3">
        <v>388</v>
      </c>
      <c r="M3">
        <v>504</v>
      </c>
    </row>
    <row r="4" spans="2:13" x14ac:dyDescent="0.25">
      <c r="B4" t="s">
        <v>769</v>
      </c>
      <c r="C4">
        <v>93</v>
      </c>
      <c r="D4">
        <v>93</v>
      </c>
      <c r="E4">
        <v>93</v>
      </c>
      <c r="F4">
        <v>93</v>
      </c>
      <c r="J4">
        <v>4</v>
      </c>
      <c r="K4">
        <v>4</v>
      </c>
      <c r="L4">
        <v>4</v>
      </c>
      <c r="M4">
        <v>4</v>
      </c>
    </row>
    <row r="5" spans="2:13" x14ac:dyDescent="0.25">
      <c r="B5" t="s">
        <v>771</v>
      </c>
      <c r="C5">
        <f>C3+C4</f>
        <v>508</v>
      </c>
      <c r="D5">
        <f t="shared" ref="D5:F5" si="0">D3+D4</f>
        <v>508</v>
      </c>
      <c r="E5">
        <f t="shared" si="0"/>
        <v>508</v>
      </c>
      <c r="F5">
        <f t="shared" si="0"/>
        <v>508</v>
      </c>
      <c r="J5">
        <f>J3/J4</f>
        <v>44</v>
      </c>
      <c r="K5">
        <f t="shared" ref="K5:M5" si="1">K3/K4</f>
        <v>71</v>
      </c>
      <c r="L5">
        <f t="shared" si="1"/>
        <v>97</v>
      </c>
      <c r="M5">
        <f t="shared" si="1"/>
        <v>126</v>
      </c>
    </row>
    <row r="6" spans="2:13" x14ac:dyDescent="0.25">
      <c r="B6" t="s">
        <v>35</v>
      </c>
      <c r="C6">
        <f>C2+C3+C4</f>
        <v>542</v>
      </c>
      <c r="D6">
        <f t="shared" ref="D6:F6" si="2">D2+D3+D4</f>
        <v>542</v>
      </c>
      <c r="E6">
        <f t="shared" si="2"/>
        <v>546</v>
      </c>
      <c r="F6">
        <f t="shared" si="2"/>
        <v>546</v>
      </c>
    </row>
    <row r="9" spans="2:13" x14ac:dyDescent="0.25">
      <c r="B9" s="166"/>
      <c r="C9" s="166" t="s">
        <v>35</v>
      </c>
      <c r="D9" s="166" t="s">
        <v>767</v>
      </c>
      <c r="E9" s="166" t="s">
        <v>768</v>
      </c>
      <c r="F9" s="166" t="s">
        <v>769</v>
      </c>
    </row>
    <row r="10" spans="2:13" x14ac:dyDescent="0.25">
      <c r="B10" s="166">
        <v>2020</v>
      </c>
      <c r="C10" s="166">
        <v>51</v>
      </c>
      <c r="D10" s="166">
        <v>20</v>
      </c>
      <c r="E10" s="166">
        <v>20</v>
      </c>
      <c r="F10" s="166">
        <v>11</v>
      </c>
      <c r="H10">
        <v>51</v>
      </c>
    </row>
    <row r="11" spans="2:13" x14ac:dyDescent="0.25">
      <c r="B11">
        <v>2021</v>
      </c>
      <c r="C11">
        <v>210</v>
      </c>
      <c r="D11">
        <v>34</v>
      </c>
      <c r="E11">
        <f>H11-F11</f>
        <v>132</v>
      </c>
      <c r="F11">
        <v>44</v>
      </c>
      <c r="H11">
        <f>C11-D11</f>
        <v>176</v>
      </c>
    </row>
    <row r="12" spans="2:13" x14ac:dyDescent="0.25">
      <c r="B12">
        <v>2022</v>
      </c>
      <c r="C12">
        <v>318</v>
      </c>
      <c r="D12">
        <v>34</v>
      </c>
      <c r="E12">
        <f t="shared" ref="E12:E14" si="3">H12-F12</f>
        <v>213</v>
      </c>
      <c r="F12">
        <v>71</v>
      </c>
      <c r="H12">
        <f t="shared" ref="H12:H14" si="4">C12-D12</f>
        <v>284</v>
      </c>
    </row>
    <row r="13" spans="2:13" x14ac:dyDescent="0.25">
      <c r="B13">
        <v>2023</v>
      </c>
      <c r="C13">
        <v>426</v>
      </c>
      <c r="D13">
        <v>38</v>
      </c>
      <c r="E13">
        <f t="shared" si="3"/>
        <v>307</v>
      </c>
      <c r="F13">
        <v>81</v>
      </c>
      <c r="H13">
        <f t="shared" si="4"/>
        <v>388</v>
      </c>
    </row>
    <row r="14" spans="2:13" x14ac:dyDescent="0.25">
      <c r="B14">
        <v>2024</v>
      </c>
      <c r="C14">
        <v>542</v>
      </c>
      <c r="D14">
        <v>38</v>
      </c>
      <c r="E14">
        <f t="shared" si="3"/>
        <v>414</v>
      </c>
      <c r="F14">
        <v>90</v>
      </c>
      <c r="H14">
        <f t="shared" si="4"/>
        <v>504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2021</vt:lpstr>
      <vt:lpstr>2022</vt:lpstr>
      <vt:lpstr>2023</vt:lpstr>
      <vt:lpstr>2024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Baressi Rivan</dc:creator>
  <cp:lastModifiedBy>Ipunkd</cp:lastModifiedBy>
  <dcterms:created xsi:type="dcterms:W3CDTF">2024-06-10T03:43:34Z</dcterms:created>
  <dcterms:modified xsi:type="dcterms:W3CDTF">2024-06-10T09:26:13Z</dcterms:modified>
</cp:coreProperties>
</file>